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dmail-my.sharepoint.com/personal/wjslater_dundee_ac_uk/Documents/Desktop/"/>
    </mc:Choice>
  </mc:AlternateContent>
  <xr:revisionPtr revIDLastSave="4" documentId="8_{C5AE79D2-7BCA-41A8-9601-0ADAD9C5DAAC}" xr6:coauthVersionLast="47" xr6:coauthVersionMax="47" xr10:uidLastSave="{70EEEC23-C5A6-449F-A4B3-1BEC052DC49D}"/>
  <bookViews>
    <workbookView xWindow="-120" yWindow="-120" windowWidth="29040" windowHeight="15840" xr2:uid="{D52C1018-24E1-4B88-B7FE-6A1E797A4FEE}"/>
  </bookViews>
  <sheets>
    <sheet name="Timesheet" sheetId="1" r:id="rId1"/>
    <sheet name="Lookup" sheetId="2" state="hidden" r:id="rId2"/>
  </sheets>
  <definedNames>
    <definedName name="FTE">Lookup!$G$2:$G$14</definedName>
    <definedName name="FUNDER_TYPE">OFFSET(Lookup!$F$2,0,0,COUNTA(Lookup!$F:$F)-1,1)</definedName>
    <definedName name="MONTHS">Lookup!$C$2:$C$14</definedName>
    <definedName name="PERSONNEL">Lookup!$J$2:$J$5</definedName>
    <definedName name="WORK_PATTERN">Lookup!$H$2:$H$33</definedName>
    <definedName name="WORKING_HOURS">Lookup!$E$2:$E$162</definedName>
    <definedName name="YEARS">Lookup!$D$2:$D$15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22" i="1" l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O196" i="1"/>
  <c r="AO195" i="1"/>
  <c r="AO194" i="1"/>
  <c r="AO193" i="1"/>
  <c r="AO192" i="1"/>
  <c r="B192" i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AP191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B156" i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AP155" i="1"/>
  <c r="BU7" i="1"/>
  <c r="AV7" i="1"/>
  <c r="AW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AR7" i="1"/>
  <c r="AR6" i="1"/>
  <c r="AS6" i="1" s="1"/>
  <c r="AS7" i="1" s="1"/>
  <c r="AQ7" i="1"/>
  <c r="AO186" i="1" l="1"/>
  <c r="AO222" i="1"/>
  <c r="AT6" i="1"/>
  <c r="M231" i="1"/>
  <c r="AT7" i="1" l="1"/>
  <c r="AU6" i="1"/>
  <c r="P150" i="1"/>
  <c r="B1" i="1"/>
  <c r="AV6" i="1" l="1"/>
  <c r="AW6" i="1" s="1"/>
  <c r="AX6" i="1" s="1"/>
  <c r="AU7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O150" i="1"/>
  <c r="N150" i="1"/>
  <c r="M150" i="1"/>
  <c r="L150" i="1"/>
  <c r="K150" i="1"/>
  <c r="J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B120" i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AP119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B84" i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AP83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B48" i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AP47" i="1"/>
  <c r="AP11" i="1"/>
  <c r="AE256" i="1"/>
  <c r="T256" i="1"/>
  <c r="AE254" i="1"/>
  <c r="T254" i="1"/>
  <c r="AE247" i="1"/>
  <c r="T247" i="1"/>
  <c r="AE245" i="1"/>
  <c r="T245" i="1"/>
  <c r="AD42" i="1"/>
  <c r="B12" i="1"/>
  <c r="E4" i="2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G4" i="2"/>
  <c r="G6" i="2" s="1"/>
  <c r="G7" i="2" s="1"/>
  <c r="G9" i="2" s="1"/>
  <c r="G10" i="2" s="1"/>
  <c r="G11" i="2" s="1"/>
  <c r="G12" i="2" s="1"/>
  <c r="G13" i="2" s="1"/>
  <c r="G14" i="2" s="1"/>
  <c r="AD227" i="1" l="1"/>
  <c r="AX7" i="1"/>
  <c r="AY6" i="1"/>
  <c r="AO150" i="1"/>
  <c r="AO114" i="1"/>
  <c r="AO78" i="1"/>
  <c r="B13" i="1"/>
  <c r="AY7" i="1" l="1"/>
  <c r="AZ6" i="1"/>
  <c r="B14" i="1"/>
  <c r="AO12" i="1"/>
  <c r="AN42" i="1"/>
  <c r="AN227" i="1" s="1"/>
  <c r="AM42" i="1"/>
  <c r="AM227" i="1" s="1"/>
  <c r="AL42" i="1"/>
  <c r="AL227" i="1" s="1"/>
  <c r="AK42" i="1"/>
  <c r="AK227" i="1" s="1"/>
  <c r="AJ42" i="1"/>
  <c r="AJ227" i="1" s="1"/>
  <c r="AI42" i="1"/>
  <c r="AI227" i="1" s="1"/>
  <c r="AH42" i="1"/>
  <c r="AH227" i="1" s="1"/>
  <c r="AG42" i="1"/>
  <c r="AG227" i="1" s="1"/>
  <c r="AF42" i="1"/>
  <c r="AF227" i="1" s="1"/>
  <c r="AE42" i="1"/>
  <c r="AE227" i="1" s="1"/>
  <c r="AC42" i="1"/>
  <c r="AC227" i="1" s="1"/>
  <c r="AB42" i="1"/>
  <c r="AB227" i="1" s="1"/>
  <c r="AA42" i="1"/>
  <c r="AA227" i="1" s="1"/>
  <c r="Z42" i="1"/>
  <c r="Z227" i="1" s="1"/>
  <c r="Y42" i="1"/>
  <c r="Y227" i="1" s="1"/>
  <c r="X42" i="1"/>
  <c r="X227" i="1" s="1"/>
  <c r="W42" i="1"/>
  <c r="W227" i="1" s="1"/>
  <c r="V42" i="1"/>
  <c r="V227" i="1" s="1"/>
  <c r="U42" i="1"/>
  <c r="U227" i="1" s="1"/>
  <c r="T42" i="1"/>
  <c r="T227" i="1" s="1"/>
  <c r="S42" i="1"/>
  <c r="S227" i="1" s="1"/>
  <c r="R42" i="1"/>
  <c r="R227" i="1" s="1"/>
  <c r="Q42" i="1"/>
  <c r="Q227" i="1" s="1"/>
  <c r="P42" i="1"/>
  <c r="P227" i="1" s="1"/>
  <c r="O42" i="1"/>
  <c r="O227" i="1" s="1"/>
  <c r="N42" i="1"/>
  <c r="N227" i="1" s="1"/>
  <c r="M42" i="1"/>
  <c r="M227" i="1" s="1"/>
  <c r="L42" i="1"/>
  <c r="L227" i="1" s="1"/>
  <c r="K42" i="1"/>
  <c r="K227" i="1" s="1"/>
  <c r="J42" i="1"/>
  <c r="J227" i="1" s="1"/>
  <c r="AZ7" i="1" l="1"/>
  <c r="BA6" i="1"/>
  <c r="B15" i="1"/>
  <c r="BA7" i="1" l="1"/>
  <c r="BB6" i="1"/>
  <c r="B16" i="1"/>
  <c r="B17" i="1" s="1"/>
  <c r="B18" i="1" s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5" i="1"/>
  <c r="AO26" i="1"/>
  <c r="AO27" i="1"/>
  <c r="AO28" i="1"/>
  <c r="AO29" i="1"/>
  <c r="AL6" i="1"/>
  <c r="K5" i="1"/>
  <c r="K7" i="1" s="1"/>
  <c r="L5" i="1"/>
  <c r="L7" i="1" s="1"/>
  <c r="M5" i="1"/>
  <c r="M7" i="1" s="1"/>
  <c r="N5" i="1"/>
  <c r="N7" i="1" s="1"/>
  <c r="O5" i="1"/>
  <c r="O7" i="1" s="1"/>
  <c r="P5" i="1"/>
  <c r="P7" i="1" s="1"/>
  <c r="Q5" i="1"/>
  <c r="Q7" i="1" s="1"/>
  <c r="R5" i="1"/>
  <c r="R7" i="1" s="1"/>
  <c r="S5" i="1"/>
  <c r="S7" i="1" s="1"/>
  <c r="T5" i="1"/>
  <c r="T7" i="1" s="1"/>
  <c r="U5" i="1"/>
  <c r="U7" i="1" s="1"/>
  <c r="V5" i="1"/>
  <c r="V7" i="1" s="1"/>
  <c r="W5" i="1"/>
  <c r="W7" i="1" s="1"/>
  <c r="X5" i="1"/>
  <c r="X7" i="1" s="1"/>
  <c r="Y5" i="1"/>
  <c r="Y7" i="1" s="1"/>
  <c r="Z5" i="1"/>
  <c r="Z7" i="1" s="1"/>
  <c r="AA5" i="1"/>
  <c r="AA7" i="1" s="1"/>
  <c r="AB5" i="1"/>
  <c r="AB7" i="1" s="1"/>
  <c r="AC5" i="1"/>
  <c r="AC7" i="1" s="1"/>
  <c r="AD5" i="1"/>
  <c r="AD7" i="1" s="1"/>
  <c r="AE5" i="1"/>
  <c r="AE7" i="1" s="1"/>
  <c r="AF5" i="1"/>
  <c r="AF7" i="1" s="1"/>
  <c r="AG5" i="1"/>
  <c r="AG7" i="1" s="1"/>
  <c r="AH5" i="1"/>
  <c r="AH7" i="1" s="1"/>
  <c r="AI5" i="1"/>
  <c r="AI7" i="1" s="1"/>
  <c r="AJ5" i="1"/>
  <c r="AJ7" i="1" s="1"/>
  <c r="AK5" i="1"/>
  <c r="AK7" i="1" s="1"/>
  <c r="J5" i="1"/>
  <c r="J7" i="1" s="1"/>
  <c r="J8" i="1" s="1"/>
  <c r="J228" i="1" s="1"/>
  <c r="J229" i="1" s="1"/>
  <c r="D4" i="2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AO9" i="1"/>
  <c r="AO10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T236" i="1"/>
  <c r="T238" i="1"/>
  <c r="BB7" i="1" l="1"/>
  <c r="AQ3" i="1" s="1"/>
  <c r="AQ2" i="1" s="1"/>
  <c r="BC6" i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BQ6" i="1" s="1"/>
  <c r="BR6" i="1" s="1"/>
  <c r="BS6" i="1" s="1"/>
  <c r="BT6" i="1" s="1"/>
  <c r="BU6" i="1" s="1"/>
  <c r="AE8" i="1"/>
  <c r="W8" i="1"/>
  <c r="W228" i="1" s="1"/>
  <c r="O8" i="1"/>
  <c r="AD8" i="1"/>
  <c r="V8" i="1"/>
  <c r="N8" i="1"/>
  <c r="AK8" i="1"/>
  <c r="AC8" i="1"/>
  <c r="U8" i="1"/>
  <c r="U228" i="1" s="1"/>
  <c r="U229" i="1" s="1"/>
  <c r="U230" i="1" s="1"/>
  <c r="M8" i="1"/>
  <c r="AJ8" i="1"/>
  <c r="AB8" i="1"/>
  <c r="T8" i="1"/>
  <c r="L8" i="1"/>
  <c r="AI8" i="1"/>
  <c r="AA8" i="1"/>
  <c r="S8" i="1"/>
  <c r="K8" i="1"/>
  <c r="K228" i="1" s="1"/>
  <c r="AH8" i="1"/>
  <c r="Z8" i="1"/>
  <c r="R8" i="1"/>
  <c r="AG8" i="1"/>
  <c r="AG228" i="1" s="1"/>
  <c r="Y8" i="1"/>
  <c r="Y228" i="1" s="1"/>
  <c r="Q8" i="1"/>
  <c r="Q228" i="1" s="1"/>
  <c r="AF8" i="1"/>
  <c r="X8" i="1"/>
  <c r="X228" i="1" s="1"/>
  <c r="P8" i="1"/>
  <c r="B19" i="1"/>
  <c r="AM6" i="1"/>
  <c r="AN6" i="1" s="1"/>
  <c r="AN5" i="1" s="1"/>
  <c r="AN7" i="1" s="1"/>
  <c r="AL5" i="1"/>
  <c r="AL7" i="1" s="1"/>
  <c r="AE238" i="1"/>
  <c r="AE236" i="1"/>
  <c r="AO42" i="1"/>
  <c r="AL8" i="1" l="1"/>
  <c r="AN8" i="1"/>
  <c r="AN228" i="1" s="1"/>
  <c r="B20" i="1"/>
  <c r="Z228" i="1"/>
  <c r="Z229" i="1" s="1"/>
  <c r="Z230" i="1" s="1"/>
  <c r="T228" i="1"/>
  <c r="T229" i="1" s="1"/>
  <c r="T230" i="1" s="1"/>
  <c r="AA228" i="1"/>
  <c r="AA229" i="1" s="1"/>
  <c r="AA230" i="1" s="1"/>
  <c r="M228" i="1"/>
  <c r="M229" i="1" s="1"/>
  <c r="M230" i="1" s="1"/>
  <c r="AE228" i="1"/>
  <c r="AE229" i="1" s="1"/>
  <c r="AE230" i="1" s="1"/>
  <c r="L228" i="1"/>
  <c r="L229" i="1" s="1"/>
  <c r="L230" i="1" s="1"/>
  <c r="AH228" i="1"/>
  <c r="AH229" i="1" s="1"/>
  <c r="AH230" i="1" s="1"/>
  <c r="AF228" i="1"/>
  <c r="AF229" i="1" s="1"/>
  <c r="AF230" i="1" s="1"/>
  <c r="AI228" i="1"/>
  <c r="AI229" i="1" s="1"/>
  <c r="AI230" i="1" s="1"/>
  <c r="O228" i="1"/>
  <c r="O229" i="1" s="1"/>
  <c r="O230" i="1" s="1"/>
  <c r="V228" i="1"/>
  <c r="V229" i="1" s="1"/>
  <c r="V230" i="1" s="1"/>
  <c r="P228" i="1"/>
  <c r="P229" i="1" s="1"/>
  <c r="P230" i="1" s="1"/>
  <c r="AB228" i="1"/>
  <c r="AB229" i="1" s="1"/>
  <c r="AB230" i="1" s="1"/>
  <c r="N228" i="1"/>
  <c r="N229" i="1" s="1"/>
  <c r="N230" i="1" s="1"/>
  <c r="X229" i="1"/>
  <c r="X230" i="1" s="1"/>
  <c r="Q229" i="1"/>
  <c r="Q230" i="1" s="1"/>
  <c r="Y229" i="1"/>
  <c r="Y230" i="1" s="1"/>
  <c r="W229" i="1"/>
  <c r="W230" i="1" s="1"/>
  <c r="AG229" i="1"/>
  <c r="AG230" i="1" s="1"/>
  <c r="K229" i="1"/>
  <c r="K230" i="1" s="1"/>
  <c r="AM5" i="1"/>
  <c r="AM7" i="1" s="1"/>
  <c r="AM8" i="1" l="1"/>
  <c r="B21" i="1"/>
  <c r="B22" i="1" s="1"/>
  <c r="R228" i="1"/>
  <c r="R229" i="1" s="1"/>
  <c r="R230" i="1" s="1"/>
  <c r="AK228" i="1"/>
  <c r="AK229" i="1" s="1"/>
  <c r="AK230" i="1" s="1"/>
  <c r="AD228" i="1"/>
  <c r="AD229" i="1" s="1"/>
  <c r="AD230" i="1" s="1"/>
  <c r="S228" i="1"/>
  <c r="S229" i="1" s="1"/>
  <c r="S230" i="1" s="1"/>
  <c r="AC228" i="1"/>
  <c r="AC229" i="1" s="1"/>
  <c r="AC230" i="1" s="1"/>
  <c r="AL228" i="1"/>
  <c r="AL229" i="1" s="1"/>
  <c r="AL230" i="1" s="1"/>
  <c r="AJ228" i="1"/>
  <c r="AJ229" i="1" s="1"/>
  <c r="AJ230" i="1" s="1"/>
  <c r="AN229" i="1"/>
  <c r="AN230" i="1" s="1"/>
  <c r="J230" i="1"/>
  <c r="AO227" i="1"/>
  <c r="AO7" i="1" l="1"/>
  <c r="B23" i="1"/>
  <c r="AM228" i="1"/>
  <c r="B24" i="1" l="1"/>
  <c r="AO8" i="1"/>
  <c r="B25" i="1" l="1"/>
  <c r="B26" i="1" s="1"/>
  <c r="AM229" i="1"/>
  <c r="AM230" i="1" s="1"/>
  <c r="AO228" i="1"/>
  <c r="AO229" i="1" l="1"/>
  <c r="B27" i="1"/>
  <c r="B28" i="1" l="1"/>
  <c r="B29" i="1" l="1"/>
  <c r="B30" i="1" l="1"/>
  <c r="B31" i="1" l="1"/>
  <c r="B32" i="1" l="1"/>
  <c r="B33" i="1" l="1"/>
  <c r="B34" i="1" l="1"/>
  <c r="B35" i="1" l="1"/>
  <c r="B36" i="1" l="1"/>
  <c r="B37" i="1" l="1"/>
  <c r="B38" i="1" l="1"/>
  <c r="B39" i="1" l="1"/>
  <c r="B40" i="1" l="1"/>
  <c r="B41" i="1" s="1"/>
</calcChain>
</file>

<file path=xl/sharedStrings.xml><?xml version="1.0" encoding="utf-8"?>
<sst xmlns="http://schemas.openxmlformats.org/spreadsheetml/2006/main" count="153" uniqueCount="104">
  <si>
    <t>Signature:</t>
  </si>
  <si>
    <t xml:space="preserve">Signed (name of the person working on the action): </t>
  </si>
  <si>
    <t>Total Hours</t>
  </si>
  <si>
    <t xml:space="preserve">Short description of the activities carried out in the month: </t>
  </si>
  <si>
    <t>Total Project Hours</t>
  </si>
  <si>
    <t>Other Work</t>
  </si>
  <si>
    <t>Total</t>
  </si>
  <si>
    <t>Fri</t>
  </si>
  <si>
    <t>Thu</t>
  </si>
  <si>
    <t>Wed</t>
  </si>
  <si>
    <t>Tue</t>
  </si>
  <si>
    <t>Mon</t>
  </si>
  <si>
    <t>Beneficiary's / linked third party's name:</t>
  </si>
  <si>
    <t>Year:</t>
  </si>
  <si>
    <t>April</t>
  </si>
  <si>
    <t>Month:</t>
  </si>
  <si>
    <t>Months</t>
  </si>
  <si>
    <t>Years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</si>
  <si>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</si>
  <si>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</si>
  <si>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</si>
  <si>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</si>
  <si>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</si>
  <si>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</si>
  <si>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</si>
  <si>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</si>
  <si>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</si>
  <si>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</si>
  <si>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</si>
  <si>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- Select month -</t>
  </si>
  <si>
    <t>- Select year -</t>
  </si>
  <si>
    <t>Working Hours</t>
  </si>
  <si>
    <t>- Select working hour basis -</t>
  </si>
  <si>
    <t>Contracted Hours</t>
  </si>
  <si>
    <t xml:space="preserve">Grant Agreement No: </t>
  </si>
  <si>
    <t>Project 1U No:</t>
  </si>
  <si>
    <t>SOPHIA</t>
  </si>
  <si>
    <t>Funder Type</t>
  </si>
  <si>
    <t>- Select Funder Type -</t>
  </si>
  <si>
    <t>Date:</t>
  </si>
  <si>
    <t>Name of supervisor/Project manager:</t>
  </si>
  <si>
    <t>Other Work Hours</t>
  </si>
  <si>
    <t>University of Dundee (UNIVDUN)</t>
  </si>
  <si>
    <t>A.1 Personnel costs</t>
  </si>
  <si>
    <t>FUNDER</t>
  </si>
  <si>
    <t>EU Horizon 2020</t>
  </si>
  <si>
    <t>EU Horizon Europe</t>
  </si>
  <si>
    <t>BBSRC</t>
  </si>
  <si>
    <t>MRC</t>
  </si>
  <si>
    <t>EPSRC</t>
  </si>
  <si>
    <t>ESRC</t>
  </si>
  <si>
    <t>AHRC</t>
  </si>
  <si>
    <t>STFC</t>
  </si>
  <si>
    <t>NERC</t>
  </si>
  <si>
    <t>UKRI</t>
  </si>
  <si>
    <t>Wellcome</t>
  </si>
  <si>
    <t>Title of Project</t>
  </si>
  <si>
    <t>Contracted FTE</t>
  </si>
  <si>
    <t>FTE</t>
  </si>
  <si>
    <t>- Select Contracted FTE -</t>
  </si>
  <si>
    <t>Work Pattern</t>
  </si>
  <si>
    <t>WORK_PATTERN</t>
  </si>
  <si>
    <t>- Select Work Pattern -</t>
  </si>
  <si>
    <t>Full Time</t>
  </si>
  <si>
    <t>Mon - Tue - Wed - Thu</t>
  </si>
  <si>
    <t>Mon - Tue - Wed - Fri</t>
  </si>
  <si>
    <t>Mon - Tue - Thu - Fri</t>
  </si>
  <si>
    <t>Mon - Wed - Thu - Fri</t>
  </si>
  <si>
    <t>Tue - Wed - Thu - Fri</t>
  </si>
  <si>
    <t>Mon - Tue - Wed</t>
  </si>
  <si>
    <t>Mon - Tue - Thu</t>
  </si>
  <si>
    <t>Mon - Tue - Fri</t>
  </si>
  <si>
    <t>Mon - Wed - Thu</t>
  </si>
  <si>
    <t>Mon - Wed - Fri</t>
  </si>
  <si>
    <t>Mon - Thu - Fri</t>
  </si>
  <si>
    <t>Tue - Wed - Thu</t>
  </si>
  <si>
    <t>Tue - Wed - Fri</t>
  </si>
  <si>
    <t>Tue - Thu - Fri</t>
  </si>
  <si>
    <t>Wed - Thu - Fri</t>
  </si>
  <si>
    <t>Mon - Tue</t>
  </si>
  <si>
    <t>Mon - Wed</t>
  </si>
  <si>
    <t>Mon - Thu</t>
  </si>
  <si>
    <t>Mon - Fri</t>
  </si>
  <si>
    <t>Tue - Wed</t>
  </si>
  <si>
    <t>Tue - Thu</t>
  </si>
  <si>
    <t>Tue - Fri</t>
  </si>
  <si>
    <t>Wed - Thu</t>
  </si>
  <si>
    <t>Wed - Fri</t>
  </si>
  <si>
    <t>Thu - Fri</t>
  </si>
  <si>
    <t>A.3 Costs of personnel seconded by a third party against payment</t>
  </si>
  <si>
    <t>A.2 Costs for natural persons working under a direct contract</t>
  </si>
  <si>
    <t>- Select Type of Personnel -</t>
  </si>
  <si>
    <t>PERSONNEL</t>
  </si>
  <si>
    <t>Daily Contracted Hours (Hours x FTE)</t>
  </si>
  <si>
    <t>Short description of the activities carried out in the month:</t>
  </si>
  <si>
    <t>Chargeable Hours</t>
  </si>
  <si>
    <t>Innovate UK</t>
  </si>
  <si>
    <t>Other</t>
  </si>
  <si>
    <t>Name of the person working on the Project:</t>
  </si>
  <si>
    <t>Annual Leave</t>
  </si>
  <si>
    <t>Other Absence (e.g. illness)</t>
  </si>
  <si>
    <t>NIH</t>
  </si>
  <si>
    <t>Ewan Pearson</t>
  </si>
  <si>
    <t>Rory McCrimmon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</si>
</sst>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[Red]\-0.00\ "/>
    <numFmt numFmtId="165" formatCode="0.0"/>
  </numFmts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8D8D8"/>
      </patternFill>
    </fill>
    <fill>
      <patternFill patternType="solid">
        <fgColor rgb="FFD8D8D8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/>
    <xf numFmtId="0" fontId="4" fillId="2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0" fontId="7" fillId="4" borderId="0" xfId="0" applyFont="1" applyFill="1" applyAlignment="1">
      <alignment horizontal="center"/>
    </xf>
    <xf numFmtId="0" fontId="7" fillId="4" borderId="5" xfId="0" applyFont="1" applyFill="1" applyBorder="1"/>
    <xf numFmtId="0" fontId="4" fillId="3" borderId="5" xfId="0" applyFont="1" applyFill="1" applyBorder="1" applyAlignment="1">
      <alignment horizontal="left"/>
    </xf>
    <xf numFmtId="0" fontId="5" fillId="4" borderId="0" xfId="0" applyFont="1" applyFill="1" applyAlignment="1">
      <alignment horizontal="center"/>
    </xf>
    <xf numFmtId="0" fontId="5" fillId="4" borderId="5" xfId="0" applyFont="1" applyFill="1" applyBorder="1"/>
    <xf numFmtId="0" fontId="9" fillId="0" borderId="0" xfId="0" applyFont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/>
    <xf numFmtId="2" fontId="4" fillId="5" borderId="10" xfId="0" applyNumberFormat="1" applyFont="1" applyFill="1" applyBorder="1" applyAlignment="1">
      <alignment horizontal="center" vertical="center"/>
    </xf>
    <xf numFmtId="2" fontId="10" fillId="5" borderId="11" xfId="0" applyNumberFormat="1" applyFont="1" applyFill="1" applyBorder="1" applyAlignment="1">
      <alignment horizontal="center" vertical="center"/>
    </xf>
    <xf numFmtId="164" fontId="10" fillId="5" borderId="11" xfId="0" applyNumberFormat="1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165" fontId="2" fillId="5" borderId="15" xfId="0" applyNumberFormat="1" applyFont="1" applyFill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2" fontId="2" fillId="5" borderId="15" xfId="0" applyNumberFormat="1" applyFont="1" applyFill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5" borderId="19" xfId="0" applyNumberFormat="1" applyFont="1" applyFill="1" applyBorder="1" applyAlignment="1">
      <alignment horizontal="center" vertical="center"/>
    </xf>
    <xf numFmtId="2" fontId="2" fillId="5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5" borderId="11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4" fillId="5" borderId="15" xfId="0" applyNumberFormat="1" applyFont="1" applyFill="1" applyBorder="1"/>
    <xf numFmtId="1" fontId="2" fillId="5" borderId="15" xfId="0" applyNumberFormat="1" applyFont="1" applyFill="1" applyBorder="1" applyAlignment="1">
      <alignment horizontal="center"/>
    </xf>
    <xf numFmtId="0" fontId="14" fillId="0" borderId="0" xfId="0" applyFont="1"/>
    <xf numFmtId="2" fontId="2" fillId="0" borderId="10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14" fontId="15" fillId="0" borderId="15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quotePrefix="1" applyFont="1"/>
    <xf numFmtId="0" fontId="10" fillId="0" borderId="15" xfId="0" applyFont="1" applyBorder="1"/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2" borderId="4" xfId="0" applyFont="1" applyFill="1" applyBorder="1" applyAlignment="1">
      <alignment horizontal="center"/>
    </xf>
    <xf numFmtId="2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2" xfId="0" applyFont="1" applyFill="1" applyBorder="1" applyAlignment="1">
      <alignment horizontal="left"/>
    </xf>
    <xf numFmtId="0" fontId="8" fillId="3" borderId="6" xfId="0" applyFont="1" applyFill="1" applyBorder="1"/>
    <xf numFmtId="0" fontId="19" fillId="0" borderId="0" xfId="0" applyFont="1" applyAlignment="1">
      <alignment vertical="center"/>
    </xf>
    <xf numFmtId="0" fontId="19" fillId="0" borderId="0" xfId="0" applyFont="1"/>
    <xf numFmtId="0" fontId="24" fillId="0" borderId="0" xfId="0" applyFont="1"/>
    <xf numFmtId="1" fontId="19" fillId="0" borderId="0" xfId="0" applyNumberFormat="1" applyFont="1"/>
    <xf numFmtId="0" fontId="0" fillId="0" borderId="0" xfId="0" quotePrefix="1"/>
    <xf numFmtId="0" fontId="2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8" fillId="3" borderId="32" xfId="0" applyFont="1" applyFill="1" applyBorder="1"/>
    <xf numFmtId="0" fontId="8" fillId="3" borderId="8" xfId="0" applyFont="1" applyFill="1" applyBorder="1"/>
    <xf numFmtId="0" fontId="16" fillId="3" borderId="6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0" xfId="0" applyFont="1"/>
    <xf numFmtId="0" fontId="9" fillId="0" borderId="0" xfId="0" applyFont="1"/>
    <xf numFmtId="0" fontId="10" fillId="0" borderId="18" xfId="0" applyFont="1" applyBorder="1" applyAlignment="1">
      <alignment horizontal="center" vertical="center" wrapText="1"/>
    </xf>
    <xf numFmtId="0" fontId="8" fillId="0" borderId="17" xfId="0" applyFont="1" applyBorder="1"/>
    <xf numFmtId="0" fontId="8" fillId="0" borderId="16" xfId="0" applyFont="1" applyBorder="1"/>
    <xf numFmtId="0" fontId="4" fillId="5" borderId="14" xfId="0" applyFont="1" applyFill="1" applyBorder="1" applyAlignment="1">
      <alignment horizontal="right" vertical="center" wrapText="1"/>
    </xf>
    <xf numFmtId="0" fontId="8" fillId="0" borderId="13" xfId="0" applyFont="1" applyBorder="1"/>
    <xf numFmtId="0" fontId="8" fillId="0" borderId="12" xfId="0" applyFont="1" applyBorder="1"/>
    <xf numFmtId="0" fontId="13" fillId="0" borderId="14" xfId="0" applyFont="1" applyBorder="1" applyAlignment="1">
      <alignment vertical="top" wrapText="1"/>
    </xf>
    <xf numFmtId="0" fontId="8" fillId="0" borderId="9" xfId="0" applyFont="1" applyBorder="1"/>
    <xf numFmtId="0" fontId="2" fillId="0" borderId="0" xfId="0" applyFont="1"/>
    <xf numFmtId="0" fontId="8" fillId="0" borderId="23" xfId="0" applyFont="1" applyBorder="1"/>
    <xf numFmtId="0" fontId="8" fillId="0" borderId="22" xfId="0" applyFont="1" applyBorder="1"/>
    <xf numFmtId="0" fontId="8" fillId="0" borderId="21" xfId="0" applyFont="1" applyBorder="1"/>
    <xf numFmtId="0" fontId="8" fillId="0" borderId="20" xfId="0" applyFont="1" applyBorder="1"/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8" fillId="8" borderId="17" xfId="0" applyFont="1" applyFill="1" applyBorder="1"/>
    <xf numFmtId="0" fontId="8" fillId="8" borderId="16" xfId="0" applyFont="1" applyFill="1" applyBorder="1"/>
    <xf numFmtId="2" fontId="12" fillId="6" borderId="18" xfId="0" applyNumberFormat="1" applyFont="1" applyFill="1" applyBorder="1" applyAlignment="1">
      <alignment horizontal="center" vertical="center" wrapText="1"/>
    </xf>
    <xf numFmtId="2" fontId="12" fillId="6" borderId="17" xfId="0" applyNumberFormat="1" applyFont="1" applyFill="1" applyBorder="1" applyAlignment="1">
      <alignment horizontal="center" vertical="center" wrapText="1"/>
    </xf>
    <xf numFmtId="2" fontId="4" fillId="8" borderId="29" xfId="0" applyNumberFormat="1" applyFont="1" applyFill="1" applyBorder="1" applyAlignment="1">
      <alignment horizontal="center" vertical="center" wrapText="1"/>
    </xf>
    <xf numFmtId="2" fontId="4" fillId="8" borderId="30" xfId="0" applyNumberFormat="1" applyFont="1" applyFill="1" applyBorder="1" applyAlignment="1">
      <alignment horizontal="center" vertical="center" wrapText="1"/>
    </xf>
    <xf numFmtId="2" fontId="4" fillId="8" borderId="31" xfId="0" applyNumberFormat="1" applyFont="1" applyFill="1" applyBorder="1" applyAlignment="1">
      <alignment horizontal="center" vertical="center" wrapText="1"/>
    </xf>
    <xf numFmtId="2" fontId="12" fillId="6" borderId="33" xfId="0" applyNumberFormat="1" applyFont="1" applyFill="1" applyBorder="1" applyAlignment="1">
      <alignment horizontal="center" vertical="center" wrapText="1"/>
    </xf>
    <xf numFmtId="2" fontId="12" fillId="6" borderId="16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" fontId="11" fillId="6" borderId="29" xfId="0" applyNumberFormat="1" applyFont="1" applyFill="1" applyBorder="1" applyAlignment="1">
      <alignment horizontal="center"/>
    </xf>
    <xf numFmtId="1" fontId="11" fillId="6" borderId="30" xfId="0" applyNumberFormat="1" applyFont="1" applyFill="1" applyBorder="1" applyAlignment="1">
      <alignment horizontal="center"/>
    </xf>
    <xf numFmtId="1" fontId="11" fillId="6" borderId="31" xfId="0" applyNumberFormat="1" applyFont="1" applyFill="1" applyBorder="1" applyAlignment="1">
      <alignment horizontal="center"/>
    </xf>
    <xf numFmtId="2" fontId="4" fillId="5" borderId="29" xfId="0" applyNumberFormat="1" applyFont="1" applyFill="1" applyBorder="1" applyAlignment="1">
      <alignment horizontal="center" vertical="center"/>
    </xf>
    <xf numFmtId="2" fontId="4" fillId="5" borderId="30" xfId="0" applyNumberFormat="1" applyFont="1" applyFill="1" applyBorder="1" applyAlignment="1">
      <alignment horizontal="center" vertical="center"/>
    </xf>
    <xf numFmtId="2" fontId="4" fillId="5" borderId="31" xfId="0" applyNumberFormat="1" applyFont="1" applyFill="1" applyBorder="1" applyAlignment="1">
      <alignment horizontal="center" vertical="center"/>
    </xf>
    <xf numFmtId="1" fontId="11" fillId="7" borderId="30" xfId="0" applyNumberFormat="1" applyFont="1" applyFill="1" applyBorder="1" applyAlignment="1">
      <alignment horizontal="center" vertical="center"/>
    </xf>
    <xf numFmtId="1" fontId="11" fillId="7" borderId="31" xfId="0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left"/>
    </xf>
    <xf numFmtId="2" fontId="4" fillId="3" borderId="0" xfId="0" applyNumberFormat="1" applyFont="1" applyFill="1" applyAlignment="1">
      <alignment horizontal="left"/>
    </xf>
    <xf numFmtId="14" fontId="4" fillId="3" borderId="0" xfId="0" applyNumberFormat="1" applyFont="1" applyFill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64" fontId="4" fillId="5" borderId="29" xfId="0" applyNumberFormat="1" applyFont="1" applyFill="1" applyBorder="1" applyAlignment="1">
      <alignment horizontal="right" vertical="center" wrapText="1"/>
    </xf>
    <xf numFmtId="164" fontId="4" fillId="5" borderId="30" xfId="0" applyNumberFormat="1" applyFont="1" applyFill="1" applyBorder="1" applyAlignment="1">
      <alignment horizontal="right" vertical="center" wrapText="1"/>
    </xf>
    <xf numFmtId="164" fontId="4" fillId="5" borderId="31" xfId="0" applyNumberFormat="1" applyFont="1" applyFill="1" applyBorder="1" applyAlignment="1">
      <alignment horizontal="right" vertical="center" wrapText="1"/>
    </xf>
    <xf numFmtId="164" fontId="4" fillId="5" borderId="11" xfId="0" applyNumberFormat="1" applyFont="1" applyFill="1" applyBorder="1" applyAlignment="1">
      <alignment horizontal="right" vertical="center" wrapText="1"/>
    </xf>
    <xf numFmtId="164" fontId="8" fillId="0" borderId="11" xfId="0" applyNumberFormat="1" applyFont="1" applyBorder="1"/>
    <xf numFmtId="0" fontId="18" fillId="0" borderId="18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165" fontId="5" fillId="0" borderId="18" xfId="1" applyNumberFormat="1" applyFont="1" applyBorder="1" applyAlignment="1">
      <alignment horizontal="center" vertical="center"/>
    </xf>
    <xf numFmtId="165" fontId="5" fillId="0" borderId="17" xfId="1" applyNumberFormat="1" applyFont="1" applyBorder="1" applyAlignment="1">
      <alignment horizontal="center" vertical="center"/>
    </xf>
    <xf numFmtId="165" fontId="5" fillId="0" borderId="16" xfId="1" applyNumberFormat="1" applyFont="1" applyBorder="1" applyAlignment="1">
      <alignment horizontal="center" vertical="center"/>
    </xf>
    <xf numFmtId="0" fontId="21" fillId="0" borderId="28" xfId="0" applyFont="1" applyBorder="1" applyAlignment="1">
      <alignment horizontal="center" wrapText="1"/>
    </xf>
    <xf numFmtId="0" fontId="19" fillId="0" borderId="25" xfId="0" applyFont="1" applyBorder="1"/>
    <xf numFmtId="0" fontId="19" fillId="0" borderId="24" xfId="0" applyFont="1" applyBorder="1"/>
    <xf numFmtId="0" fontId="3" fillId="5" borderId="28" xfId="0" applyFont="1" applyFill="1" applyBorder="1" applyAlignment="1">
      <alignment horizontal="center"/>
    </xf>
    <xf numFmtId="0" fontId="19" fillId="0" borderId="27" xfId="0" applyFont="1" applyBorder="1"/>
    <xf numFmtId="0" fontId="20" fillId="0" borderId="26" xfId="0" applyFont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left" vertical="center" wrapText="1"/>
    </xf>
    <xf numFmtId="2" fontId="5" fillId="0" borderId="18" xfId="1" applyNumberFormat="1" applyFont="1" applyBorder="1" applyAlignment="1">
      <alignment horizontal="center" vertical="center"/>
    </xf>
    <xf numFmtId="2" fontId="5" fillId="0" borderId="17" xfId="1" applyNumberFormat="1" applyFont="1" applyBorder="1" applyAlignment="1">
      <alignment horizontal="center" vertical="center"/>
    </xf>
    <xf numFmtId="2" fontId="5" fillId="0" borderId="16" xfId="1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wrapText="1"/>
    </xf>
    <xf numFmtId="0" fontId="10" fillId="0" borderId="17" xfId="0" applyFont="1" applyBorder="1"/>
    <xf numFmtId="0" fontId="10" fillId="0" borderId="16" xfId="0" applyFont="1" applyBorder="1"/>
    <xf numFmtId="1" fontId="2" fillId="5" borderId="18" xfId="0" applyNumberFormat="1" applyFont="1" applyFill="1" applyBorder="1" applyAlignment="1">
      <alignment wrapText="1"/>
    </xf>
    <xf numFmtId="1" fontId="8" fillId="0" borderId="17" xfId="0" applyNumberFormat="1" applyFont="1" applyBorder="1"/>
    <xf numFmtId="1" fontId="8" fillId="0" borderId="16" xfId="0" applyNumberFormat="1" applyFont="1" applyBorder="1"/>
    <xf numFmtId="164" fontId="10" fillId="5" borderId="11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19" fillId="0" borderId="17" xfId="0" applyFont="1" applyBorder="1"/>
    <xf numFmtId="0" fontId="19" fillId="0" borderId="16" xfId="0" applyFont="1" applyBorder="1"/>
    <xf numFmtId="0" fontId="20" fillId="0" borderId="18" xfId="0" applyFont="1" applyBorder="1" applyAlignment="1">
      <alignment horizontal="left" vertical="center" wrapText="1"/>
    </xf>
    <xf numFmtId="14" fontId="5" fillId="4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3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6"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b/>
        <i val="0"/>
      </font>
      <fill>
        <patternFill>
          <bgColor rgb="FFD8D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8D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8D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8D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8D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8D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7C80"/>
        </patternFill>
      </fill>
    </dxf>
    <dxf>
      <fill>
        <patternFill>
          <bgColor rgb="FFD8D8D8"/>
        </patternFill>
      </fill>
    </dxf>
    <dxf>
      <fill>
        <patternFill>
          <bgColor rgb="FFD8D8D8"/>
        </patternFill>
      </fill>
    </dxf>
    <dxf>
      <fill>
        <patternFill>
          <bgColor rgb="FFD8D8D8"/>
        </patternFill>
      </fill>
    </dxf>
    <dxf>
      <fill>
        <patternFill>
          <bgColor rgb="FFD8D8D8"/>
        </patternFill>
      </fill>
    </dxf>
    <dxf>
      <fill>
        <patternFill>
          <bgColor rgb="FFD8D8D8"/>
        </patternFill>
      </fill>
    </dxf>
    <dxf>
      <fill>
        <patternFill>
          <bgColor rgb="FFD8D8D8"/>
        </patternFill>
      </fill>
    </dxf>
    <dxf>
      <fill>
        <patternFill>
          <bgColor rgb="FFD8D8D8"/>
        </patternFill>
      </fill>
    </dxf>
    <dxf>
      <fill>
        <patternFill>
          <bgColor rgb="FFD8D8D8"/>
        </patternFill>
      </fill>
    </dxf>
    <dxf>
      <fill>
        <patternFill>
          <bgColor rgb="FFD8D8D8"/>
        </patternFill>
      </fill>
    </dxf>
    <dxf>
      <fill>
        <patternFill>
          <bgColor rgb="FFD8D8D8"/>
        </patternFill>
      </fill>
    </dxf>
    <dxf>
      <fill>
        <patternFill>
          <bgColor rgb="FFD8D8D8"/>
        </patternFill>
      </fill>
    </dxf>
    <dxf>
      <fill>
        <patternFill>
          <bgColor rgb="FFD8D8D8"/>
        </patternFill>
      </fill>
    </dxf>
  </dxfs>
  <tableStyles count="0" defaultTableStyle="TableStyleMedium2" defaultPivotStyle="PivotStyleLight16"/>
  <colors>
    <mruColors>
      <color rgb="FFD8D8D8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1E1D2-BADE-4691-82C9-33F617949993}">
  <sheetPr>
    <pageSetUpPr fitToPage="1"/>
  </sheetPr>
  <dimension ref="B1:BU1170"/>
  <sheetViews>
    <sheetView showGridLines="0" tabSelected="1" topLeftCell="A56" zoomScale="80" zoomScaleNormal="80" workbookViewId="0">
      <selection activeCell="U11" sqref="U11:Z11"/>
    </sheetView>
  </sheetViews>
  <sheetFormatPr defaultColWidth="15.140625" defaultRowHeight="15" customHeight="1" outlineLevelRow="2" x14ac:dyDescent="0.25"/>
  <cols>
    <col min="1" max="1" width="2.85546875" customWidth="1"/>
    <col min="2" max="2" width="8.140625" customWidth="1"/>
    <col min="3" max="8" width="4" customWidth="1"/>
    <col min="9" max="9" width="2.85546875" customWidth="1"/>
    <col min="10" max="40" width="6.28515625" customWidth="1"/>
    <col min="41" max="41" width="7.7109375" bestFit="1" customWidth="1"/>
    <col min="42" max="45" width="7.7109375" customWidth="1"/>
    <col min="47" max="47" width="9.5703125" customWidth="1"/>
    <col min="48" max="48" width="13" customWidth="1"/>
  </cols>
  <sheetData>
    <row r="1" spans="2:73" ht="21" customHeight="1" thickBot="1" x14ac:dyDescent="0.4">
      <c r="B1" s="129" t="str">
        <f>"TIMESHEET "&amp;UPPER(LEFT(AD1,3))&amp;"-"&amp;RIGHT(AK1,2)</f>
        <v>TIMESHEET - S- -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1"/>
      <c r="AB1" s="132" t="s">
        <v>15</v>
      </c>
      <c r="AC1" s="133"/>
      <c r="AD1" s="134" t="s">
        <v>29</v>
      </c>
      <c r="AE1" s="130"/>
      <c r="AF1" s="130"/>
      <c r="AG1" s="130"/>
      <c r="AH1" s="133"/>
      <c r="AI1" s="135" t="s">
        <v>13</v>
      </c>
      <c r="AJ1" s="133"/>
      <c r="AK1" s="134" t="s">
        <v>30</v>
      </c>
      <c r="AL1" s="130"/>
      <c r="AM1" s="130"/>
      <c r="AN1" s="130"/>
      <c r="AO1" s="131"/>
    </row>
    <row r="2" spans="2:73" ht="30" customHeight="1" x14ac:dyDescent="0.25">
      <c r="B2" s="149" t="s">
        <v>12</v>
      </c>
      <c r="C2" s="150"/>
      <c r="D2" s="150"/>
      <c r="E2" s="150"/>
      <c r="F2" s="150"/>
      <c r="G2" s="150"/>
      <c r="H2" s="150"/>
      <c r="I2" s="151"/>
      <c r="J2" s="152" t="s">
        <v>42</v>
      </c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1"/>
      <c r="AP2" s="58"/>
      <c r="AQ2" s="70" t="str">
        <f>MID(AQ3,1,LEN(AQ3)-2)</f>
        <v>Cell(s) manually change</v>
      </c>
      <c r="AR2" s="58"/>
      <c r="AS2" s="58"/>
      <c r="AT2" s="59"/>
      <c r="AU2" s="59"/>
      <c r="AV2" s="59"/>
    </row>
    <row r="3" spans="2:73" ht="30" customHeight="1" x14ac:dyDescent="0.25">
      <c r="B3" s="136" t="s">
        <v>98</v>
      </c>
      <c r="C3" s="72"/>
      <c r="D3" s="72"/>
      <c r="E3" s="72"/>
      <c r="F3" s="72"/>
      <c r="G3" s="72"/>
      <c r="H3" s="72"/>
      <c r="I3" s="73"/>
      <c r="J3" s="120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3" t="s">
        <v>57</v>
      </c>
      <c r="AC3" s="124"/>
      <c r="AD3" s="124"/>
      <c r="AE3" s="124"/>
      <c r="AF3" s="125"/>
      <c r="AG3" s="137" t="s">
        <v>59</v>
      </c>
      <c r="AH3" s="138"/>
      <c r="AI3" s="138"/>
      <c r="AJ3" s="138"/>
      <c r="AK3" s="138"/>
      <c r="AL3" s="138"/>
      <c r="AM3" s="138"/>
      <c r="AN3" s="138"/>
      <c r="AO3" s="139"/>
      <c r="AP3" s="58"/>
      <c r="AQ3" s="69" t="str">
        <f>"Cell(s) manually changed "&amp;IF(AQ7="","",AQ7&amp;", ")&amp;IF(AR7="","",AR7&amp;", ")&amp;IF(AS7="","",AS7&amp;", ")&amp;IF(AT7="","",AT7&amp;", ")&amp;IF(AU7="","",AU7&amp;", ")&amp;IF(AV7="","",AV7&amp;", ")&amp;IF(AW7="","",AW7&amp;", ")&amp;IF(AX7="","",AX7&amp;", ")&amp;IF(AY7="","",AY7&amp;", ")&amp;IF(AZ7="","",AZ7&amp;", ")&amp;IF(BA7="","",BA7&amp;", ")&amp;IF(BB7="","",BB7&amp;", ")&amp;IF(BC7="","",BC7&amp;", ")&amp;IF(BD7="","",BD7&amp;", ")&amp;IF(BE7="","",BE7&amp;", ")&amp;IF(BF7="","",BF7&amp;", ")&amp;IF(BG7="","",BG7&amp;", ")&amp;IF(BH7="","",BH7&amp;", ")&amp;IF(BI7="","",BI7&amp;", ")&amp;IF(BJ7="","",BJ7&amp;", ")&amp;IF(BK7="","",BK7&amp;", ")&amp;IF(BL7="","",BL7&amp;", ")&amp;IF(BM7="","",BM7&amp;", ")&amp;IF(BN7="","",BN7&amp;", ")&amp;IF(BO7="","",BO7&amp;", ")&amp;IF(BP7="","",BP7&amp;", ")&amp;IF(BQ7="","",BQ7&amp;", ")&amp;IF(BR7="","",BR7&amp;", ")&amp;IF(BS7="","",BS7&amp;", ")&amp;IF(BT7="","",BT7&amp;", ")&amp;IF(BU7="","",BU7)</f>
        <v xml:space="preserve">Cell(s) manually changed </v>
      </c>
      <c r="AR3" s="58"/>
      <c r="AS3" s="58"/>
      <c r="AT3" s="59"/>
      <c r="AU3" s="59"/>
      <c r="AV3" s="59"/>
    </row>
    <row r="4" spans="2:73" ht="30" customHeight="1" x14ac:dyDescent="0.25">
      <c r="B4" s="136" t="s">
        <v>33</v>
      </c>
      <c r="C4" s="147"/>
      <c r="D4" s="147"/>
      <c r="E4" s="147"/>
      <c r="F4" s="147"/>
      <c r="G4" s="147"/>
      <c r="H4" s="147"/>
      <c r="I4" s="148"/>
      <c r="J4" s="120">
        <v>35</v>
      </c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2"/>
      <c r="AB4" s="123" t="s">
        <v>60</v>
      </c>
      <c r="AC4" s="124"/>
      <c r="AD4" s="124"/>
      <c r="AE4" s="124"/>
      <c r="AF4" s="125"/>
      <c r="AG4" s="126" t="s">
        <v>62</v>
      </c>
      <c r="AH4" s="127"/>
      <c r="AI4" s="127"/>
      <c r="AJ4" s="127"/>
      <c r="AK4" s="127"/>
      <c r="AL4" s="127"/>
      <c r="AM4" s="127"/>
      <c r="AN4" s="127"/>
      <c r="AO4" s="128"/>
      <c r="AP4" s="58"/>
      <c r="AQ4" s="58"/>
      <c r="AR4" s="58"/>
      <c r="AS4" s="58"/>
      <c r="AT4" s="59"/>
      <c r="AU4" s="59"/>
      <c r="AV4" s="59"/>
    </row>
    <row r="5" spans="2:73" s="37" customFormat="1" ht="15" customHeight="1" x14ac:dyDescent="0.25">
      <c r="B5" s="140"/>
      <c r="C5" s="141"/>
      <c r="D5" s="141"/>
      <c r="E5" s="141"/>
      <c r="F5" s="141"/>
      <c r="G5" s="141"/>
      <c r="H5" s="141"/>
      <c r="I5" s="142"/>
      <c r="J5" s="42" t="str">
        <f>IFERROR(TEXT(DATE($AK$1,_xlfn.XLOOKUP($AD$1,Lookup!$C:$C,Lookup!$A:$A,"",0),J6),"ddd"),"")</f>
        <v/>
      </c>
      <c r="K5" s="42" t="str">
        <f>IFERROR(TEXT(DATE($AK$1,_xlfn.XLOOKUP($AD$1,Lookup!$C:$C,Lookup!$A:$A,"",0),K6),"ddd"),"")</f>
        <v/>
      </c>
      <c r="L5" s="42" t="str">
        <f>IFERROR(TEXT(DATE($AK$1,_xlfn.XLOOKUP($AD$1,Lookup!$C:$C,Lookup!$A:$A,"",0),L6),"ddd"),"")</f>
        <v/>
      </c>
      <c r="M5" s="42" t="str">
        <f>IFERROR(TEXT(DATE($AK$1,_xlfn.XLOOKUP($AD$1,Lookup!$C:$C,Lookup!$A:$A,"",0),M6),"ddd"),"")</f>
        <v/>
      </c>
      <c r="N5" s="42" t="str">
        <f>IFERROR(TEXT(DATE($AK$1,_xlfn.XLOOKUP($AD$1,Lookup!$C:$C,Lookup!$A:$A,"",0),N6),"ddd"),"")</f>
        <v/>
      </c>
      <c r="O5" s="42" t="str">
        <f>IFERROR(TEXT(DATE($AK$1,_xlfn.XLOOKUP($AD$1,Lookup!$C:$C,Lookup!$A:$A,"",0),O6),"ddd"),"")</f>
        <v/>
      </c>
      <c r="P5" s="42" t="str">
        <f>IFERROR(TEXT(DATE($AK$1,_xlfn.XLOOKUP($AD$1,Lookup!$C:$C,Lookup!$A:$A,"",0),P6),"ddd"),"")</f>
        <v/>
      </c>
      <c r="Q5" s="42" t="str">
        <f>IFERROR(TEXT(DATE($AK$1,_xlfn.XLOOKUP($AD$1,Lookup!$C:$C,Lookup!$A:$A,"",0),Q6),"ddd"),"")</f>
        <v/>
      </c>
      <c r="R5" s="42" t="str">
        <f>IFERROR(TEXT(DATE($AK$1,_xlfn.XLOOKUP($AD$1,Lookup!$C:$C,Lookup!$A:$A,"",0),R6),"ddd"),"")</f>
        <v/>
      </c>
      <c r="S5" s="42" t="str">
        <f>IFERROR(TEXT(DATE($AK$1,_xlfn.XLOOKUP($AD$1,Lookup!$C:$C,Lookup!$A:$A,"",0),S6),"ddd"),"")</f>
        <v/>
      </c>
      <c r="T5" s="42" t="str">
        <f>IFERROR(TEXT(DATE($AK$1,_xlfn.XLOOKUP($AD$1,Lookup!$C:$C,Lookup!$A:$A,"",0),T6),"ddd"),"")</f>
        <v/>
      </c>
      <c r="U5" s="42" t="str">
        <f>IFERROR(TEXT(DATE($AK$1,_xlfn.XLOOKUP($AD$1,Lookup!$C:$C,Lookup!$A:$A,"",0),U6),"ddd"),"")</f>
        <v/>
      </c>
      <c r="V5" s="42" t="str">
        <f>IFERROR(TEXT(DATE($AK$1,_xlfn.XLOOKUP($AD$1,Lookup!$C:$C,Lookup!$A:$A,"",0),V6),"ddd"),"")</f>
        <v/>
      </c>
      <c r="W5" s="42" t="str">
        <f>IFERROR(TEXT(DATE($AK$1,_xlfn.XLOOKUP($AD$1,Lookup!$C:$C,Lookup!$A:$A,"",0),W6),"ddd"),"")</f>
        <v/>
      </c>
      <c r="X5" s="42" t="str">
        <f>IFERROR(TEXT(DATE($AK$1,_xlfn.XLOOKUP($AD$1,Lookup!$C:$C,Lookup!$A:$A,"",0),X6),"ddd"),"")</f>
        <v/>
      </c>
      <c r="Y5" s="42" t="str">
        <f>IFERROR(TEXT(DATE($AK$1,_xlfn.XLOOKUP($AD$1,Lookup!$C:$C,Lookup!$A:$A,"",0),Y6),"ddd"),"")</f>
        <v/>
      </c>
      <c r="Z5" s="42" t="str">
        <f>IFERROR(TEXT(DATE($AK$1,_xlfn.XLOOKUP($AD$1,Lookup!$C:$C,Lookup!$A:$A,"",0),Z6),"ddd"),"")</f>
        <v/>
      </c>
      <c r="AA5" s="42" t="str">
        <f>IFERROR(TEXT(DATE($AK$1,_xlfn.XLOOKUP($AD$1,Lookup!$C:$C,Lookup!$A:$A,"",0),AA6),"ddd"),"")</f>
        <v/>
      </c>
      <c r="AB5" s="42" t="str">
        <f>IFERROR(TEXT(DATE($AK$1,_xlfn.XLOOKUP($AD$1,Lookup!$C:$C,Lookup!$A:$A,"",0),AB6),"ddd"),"")</f>
        <v/>
      </c>
      <c r="AC5" s="42" t="str">
        <f>IFERROR(TEXT(DATE($AK$1,_xlfn.XLOOKUP($AD$1,Lookup!$C:$C,Lookup!$A:$A,"",0),AC6),"ddd"),"")</f>
        <v/>
      </c>
      <c r="AD5" s="42" t="str">
        <f>IFERROR(TEXT(DATE($AK$1,_xlfn.XLOOKUP($AD$1,Lookup!$C:$C,Lookup!$A:$A,"",0),AD6),"ddd"),"")</f>
        <v/>
      </c>
      <c r="AE5" s="42" t="str">
        <f>IFERROR(TEXT(DATE($AK$1,_xlfn.XLOOKUP($AD$1,Lookup!$C:$C,Lookup!$A:$A,"",0),AE6),"ddd"),"")</f>
        <v/>
      </c>
      <c r="AF5" s="42" t="str">
        <f>IFERROR(TEXT(DATE($AK$1,_xlfn.XLOOKUP($AD$1,Lookup!$C:$C,Lookup!$A:$A,"",0),AF6),"ddd"),"")</f>
        <v/>
      </c>
      <c r="AG5" s="42" t="str">
        <f>IFERROR(TEXT(DATE($AK$1,_xlfn.XLOOKUP($AD$1,Lookup!$C:$C,Lookup!$A:$A,"",0),AG6),"ddd"),"")</f>
        <v/>
      </c>
      <c r="AH5" s="42" t="str">
        <f>IFERROR(TEXT(DATE($AK$1,_xlfn.XLOOKUP($AD$1,Lookup!$C:$C,Lookup!$A:$A,"",0),AH6),"ddd"),"")</f>
        <v/>
      </c>
      <c r="AI5" s="42" t="str">
        <f>IFERROR(TEXT(DATE($AK$1,_xlfn.XLOOKUP($AD$1,Lookup!$C:$C,Lookup!$A:$A,"",0),AI6),"ddd"),"")</f>
        <v/>
      </c>
      <c r="AJ5" s="42" t="str">
        <f>IFERROR(TEXT(DATE($AK$1,_xlfn.XLOOKUP($AD$1,Lookup!$C:$C,Lookup!$A:$A,"",0),AJ6),"ddd"),"")</f>
        <v/>
      </c>
      <c r="AK5" s="42" t="str">
        <f>IFERROR(TEXT(DATE($AK$1,_xlfn.XLOOKUP($AD$1,Lookup!$C:$C,Lookup!$A:$A,"",0),AK6),"ddd"),"")</f>
        <v/>
      </c>
      <c r="AL5" s="42" t="str">
        <f>IFERROR(TEXT(DATE($AK$1,_xlfn.XLOOKUP($AD$1,Lookup!$C:$C,Lookup!$A:$A,"",0),AL6),"ddd"),"")</f>
        <v/>
      </c>
      <c r="AM5" s="42" t="str">
        <f>IFERROR(TEXT(DATE($AK$1,_xlfn.XLOOKUP($AD$1,Lookup!$C:$C,Lookup!$A:$A,"",0),AM6),"ddd"),"")</f>
        <v/>
      </c>
      <c r="AN5" s="42" t="str">
        <f>IFERROR(TEXT(DATE($AK$1,_xlfn.XLOOKUP($AD$1,Lookup!$C:$C,Lookup!$A:$A,"",0),AN6),"ddd"),"")</f>
        <v/>
      </c>
      <c r="AO5" s="45"/>
      <c r="AP5" s="60"/>
      <c r="AQ5" s="58"/>
      <c r="AR5" s="58"/>
      <c r="AS5" s="58"/>
      <c r="AT5" s="59"/>
      <c r="AU5" s="59"/>
      <c r="AV5" s="60"/>
    </row>
    <row r="6" spans="2:73" s="34" customFormat="1" ht="14.25" customHeight="1" x14ac:dyDescent="0.25">
      <c r="B6" s="143"/>
      <c r="C6" s="144"/>
      <c r="D6" s="144"/>
      <c r="E6" s="144"/>
      <c r="F6" s="144"/>
      <c r="G6" s="144"/>
      <c r="H6" s="144"/>
      <c r="I6" s="145"/>
      <c r="J6" s="36">
        <v>1</v>
      </c>
      <c r="K6" s="36">
        <v>2</v>
      </c>
      <c r="L6" s="36">
        <v>3</v>
      </c>
      <c r="M6" s="36">
        <v>4</v>
      </c>
      <c r="N6" s="36">
        <v>5</v>
      </c>
      <c r="O6" s="36">
        <v>6</v>
      </c>
      <c r="P6" s="36">
        <v>7</v>
      </c>
      <c r="Q6" s="36">
        <v>8</v>
      </c>
      <c r="R6" s="36">
        <v>9</v>
      </c>
      <c r="S6" s="36">
        <v>10</v>
      </c>
      <c r="T6" s="36">
        <v>11</v>
      </c>
      <c r="U6" s="36">
        <v>12</v>
      </c>
      <c r="V6" s="36">
        <v>13</v>
      </c>
      <c r="W6" s="36">
        <v>14</v>
      </c>
      <c r="X6" s="36">
        <v>15</v>
      </c>
      <c r="Y6" s="36">
        <v>16</v>
      </c>
      <c r="Z6" s="36">
        <v>17</v>
      </c>
      <c r="AA6" s="36">
        <v>18</v>
      </c>
      <c r="AB6" s="36">
        <v>19</v>
      </c>
      <c r="AC6" s="36">
        <v>20</v>
      </c>
      <c r="AD6" s="36">
        <v>21</v>
      </c>
      <c r="AE6" s="36">
        <v>22</v>
      </c>
      <c r="AF6" s="36">
        <v>23</v>
      </c>
      <c r="AG6" s="36">
        <v>24</v>
      </c>
      <c r="AH6" s="36">
        <v>25</v>
      </c>
      <c r="AI6" s="36">
        <v>26</v>
      </c>
      <c r="AJ6" s="36">
        <v>27</v>
      </c>
      <c r="AK6" s="36">
        <v>28</v>
      </c>
      <c r="AL6" s="36" t="str">
        <f>IFERROR(IF(AK6+1&gt;_xlfn.XLOOKUP($AD$1,Lookup!$C:$C,Lookup!$B:$B,"",0),"",AK6+1),"")</f>
        <v/>
      </c>
      <c r="AM6" s="36" t="str">
        <f>IFERROR(IF(AL6+1&gt;_xlfn.XLOOKUP($AD$1,Lookup!$C:$C,Lookup!$B:$B,"",0),"",AL6+1),"")</f>
        <v/>
      </c>
      <c r="AN6" s="36" t="str">
        <f>IFERROR(IF(AM6+1&gt;_xlfn.XLOOKUP($AD$1,Lookup!$C:$C,Lookup!$B:$B,"",0),"",AM6+1),"")</f>
        <v/>
      </c>
      <c r="AO6" s="35" t="s">
        <v>6</v>
      </c>
      <c r="AP6" s="61"/>
      <c r="AQ6" s="68">
        <v>10</v>
      </c>
      <c r="AR6" s="68">
        <f>AQ6+1</f>
        <v>11</v>
      </c>
      <c r="AS6" s="68">
        <f t="shared" ref="AS6:BT6" si="0">AR6+1</f>
        <v>12</v>
      </c>
      <c r="AT6" s="68">
        <f t="shared" si="0"/>
        <v>13</v>
      </c>
      <c r="AU6" s="68">
        <f t="shared" si="0"/>
        <v>14</v>
      </c>
      <c r="AV6" s="68">
        <f t="shared" si="0"/>
        <v>15</v>
      </c>
      <c r="AW6" s="68">
        <f t="shared" si="0"/>
        <v>16</v>
      </c>
      <c r="AX6" s="68">
        <f t="shared" si="0"/>
        <v>17</v>
      </c>
      <c r="AY6" s="68">
        <f t="shared" si="0"/>
        <v>18</v>
      </c>
      <c r="AZ6" s="68">
        <f t="shared" si="0"/>
        <v>19</v>
      </c>
      <c r="BA6" s="68">
        <f t="shared" si="0"/>
        <v>20</v>
      </c>
      <c r="BB6" s="68">
        <f t="shared" si="0"/>
        <v>21</v>
      </c>
      <c r="BC6" s="68">
        <f t="shared" si="0"/>
        <v>22</v>
      </c>
      <c r="BD6" s="68">
        <f t="shared" si="0"/>
        <v>23</v>
      </c>
      <c r="BE6" s="68">
        <f t="shared" si="0"/>
        <v>24</v>
      </c>
      <c r="BF6" s="68">
        <f t="shared" si="0"/>
        <v>25</v>
      </c>
      <c r="BG6" s="68">
        <f t="shared" si="0"/>
        <v>26</v>
      </c>
      <c r="BH6" s="68">
        <f t="shared" si="0"/>
        <v>27</v>
      </c>
      <c r="BI6" s="68">
        <f t="shared" si="0"/>
        <v>28</v>
      </c>
      <c r="BJ6" s="68">
        <f t="shared" si="0"/>
        <v>29</v>
      </c>
      <c r="BK6" s="68">
        <f t="shared" si="0"/>
        <v>30</v>
      </c>
      <c r="BL6" s="68">
        <f t="shared" si="0"/>
        <v>31</v>
      </c>
      <c r="BM6" s="68">
        <f t="shared" si="0"/>
        <v>32</v>
      </c>
      <c r="BN6" s="68">
        <f t="shared" si="0"/>
        <v>33</v>
      </c>
      <c r="BO6" s="68">
        <f t="shared" si="0"/>
        <v>34</v>
      </c>
      <c r="BP6" s="68">
        <f t="shared" si="0"/>
        <v>35</v>
      </c>
      <c r="BQ6" s="68">
        <f t="shared" si="0"/>
        <v>36</v>
      </c>
      <c r="BR6" s="68">
        <f t="shared" si="0"/>
        <v>37</v>
      </c>
      <c r="BS6" s="68">
        <f t="shared" si="0"/>
        <v>38</v>
      </c>
      <c r="BT6" s="68">
        <f t="shared" si="0"/>
        <v>39</v>
      </c>
      <c r="BU6" s="68">
        <f t="shared" ref="BU6" si="1">BT6+1</f>
        <v>40</v>
      </c>
    </row>
    <row r="7" spans="2:73" ht="24.75" customHeight="1" x14ac:dyDescent="0.25">
      <c r="B7" s="146" t="s">
        <v>93</v>
      </c>
      <c r="C7" s="119"/>
      <c r="D7" s="119"/>
      <c r="E7" s="119"/>
      <c r="F7" s="119"/>
      <c r="G7" s="119"/>
      <c r="H7" s="119"/>
      <c r="I7" s="119"/>
      <c r="J7" s="33">
        <f>IF(OR(J5="Sat",J5="Sun",J5=""),0,IF($AG$4="Full Time",($J$4*$AG$3)/5,IF(ISERROR(FIND(J5,$AG$4)),0,$J$4*$AG$3/_xlfn.XLOOKUP($AG$4,Lookup!$H:$H,Lookup!$I:$I,"",0))))</f>
        <v>0</v>
      </c>
      <c r="K7" s="33">
        <f>IF(OR(K5="Sat",K5="Sun",K5=""),0,IF($AG$4="Full Time",($J$4*$AG$3)/5,IF(ISERROR(FIND(K5,$AG$4)),0,$J$4*$AG$3/_xlfn.XLOOKUP($AG$4,Lookup!$H:$H,Lookup!$I:$I,"",0))))</f>
        <v>0</v>
      </c>
      <c r="L7" s="33">
        <f>IF(OR(L5="Sat",L5="Sun",L5=""),0,IF($AG$4="Full Time",($J$4*$AG$3)/5,IF(ISERROR(FIND(L5,$AG$4)),0,$J$4*$AG$3/_xlfn.XLOOKUP($AG$4,Lookup!$H:$H,Lookup!$I:$I,"",0))))</f>
        <v>0</v>
      </c>
      <c r="M7" s="33">
        <f>IF(OR(M5="Sat",M5="Sun",M5=""),0,IF($AG$4="Full Time",($J$4*$AG$3)/5,IF(ISERROR(FIND(M5,$AG$4)),0,$J$4*$AG$3/_xlfn.XLOOKUP($AG$4,Lookup!$H:$H,Lookup!$I:$I,"",0))))</f>
        <v>0</v>
      </c>
      <c r="N7" s="33">
        <f>IF(OR(N5="Sat",N5="Sun",N5=""),0,IF($AG$4="Full Time",($J$4*$AG$3)/5,IF(ISERROR(FIND(N5,$AG$4)),0,$J$4*$AG$3/_xlfn.XLOOKUP($AG$4,Lookup!$H:$H,Lookup!$I:$I,"",0))))</f>
        <v>0</v>
      </c>
      <c r="O7" s="33">
        <f>IF(OR(O5="Sat",O5="Sun",O5=""),0,IF($AG$4="Full Time",($J$4*$AG$3)/5,IF(ISERROR(FIND(O5,$AG$4)),0,$J$4*$AG$3/_xlfn.XLOOKUP($AG$4,Lookup!$H:$H,Lookup!$I:$I,"",0))))</f>
        <v>0</v>
      </c>
      <c r="P7" s="33">
        <f>IF(OR(P5="Sat",P5="Sun",P5=""),0,IF($AG$4="Full Time",($J$4*$AG$3)/5,IF(ISERROR(FIND(P5,$AG$4)),0,$J$4*$AG$3/_xlfn.XLOOKUP($AG$4,Lookup!$H:$H,Lookup!$I:$I,"",0))))</f>
        <v>0</v>
      </c>
      <c r="Q7" s="33">
        <f>IF(OR(Q5="Sat",Q5="Sun",Q5=""),0,IF($AG$4="Full Time",($J$4*$AG$3)/5,IF(ISERROR(FIND(Q5,$AG$4)),0,$J$4*$AG$3/_xlfn.XLOOKUP($AG$4,Lookup!$H:$H,Lookup!$I:$I,"",0))))</f>
        <v>0</v>
      </c>
      <c r="R7" s="33">
        <f>IF(OR(R5="Sat",R5="Sun",R5=""),0,IF($AG$4="Full Time",($J$4*$AG$3)/5,IF(ISERROR(FIND(R5,$AG$4)),0,$J$4*$AG$3/_xlfn.XLOOKUP($AG$4,Lookup!$H:$H,Lookup!$I:$I,"",0))))</f>
        <v>0</v>
      </c>
      <c r="S7" s="33">
        <f>IF(OR(S5="Sat",S5="Sun",S5=""),0,IF($AG$4="Full Time",($J$4*$AG$3)/5,IF(ISERROR(FIND(S5,$AG$4)),0,$J$4*$AG$3/_xlfn.XLOOKUP($AG$4,Lookup!$H:$H,Lookup!$I:$I,"",0))))</f>
        <v>0</v>
      </c>
      <c r="T7" s="33">
        <f>IF(OR(T5="Sat",T5="Sun",T5=""),0,IF($AG$4="Full Time",($J$4*$AG$3)/5,IF(ISERROR(FIND(T5,$AG$4)),0,$J$4*$AG$3/_xlfn.XLOOKUP($AG$4,Lookup!$H:$H,Lookup!$I:$I,"",0))))</f>
        <v>0</v>
      </c>
      <c r="U7" s="33">
        <f>IF(OR(U5="Sat",U5="Sun",U5=""),0,IF($AG$4="Full Time",($J$4*$AG$3)/5,IF(ISERROR(FIND(U5,$AG$4)),0,$J$4*$AG$3/_xlfn.XLOOKUP($AG$4,Lookup!$H:$H,Lookup!$I:$I,"",0))))</f>
        <v>0</v>
      </c>
      <c r="V7" s="33">
        <f>IF(OR(V5="Sat",V5="Sun",V5=""),0,IF($AG$4="Full Time",($J$4*$AG$3)/5,IF(ISERROR(FIND(V5,$AG$4)),0,$J$4*$AG$3/_xlfn.XLOOKUP($AG$4,Lookup!$H:$H,Lookup!$I:$I,"",0))))</f>
        <v>0</v>
      </c>
      <c r="W7" s="33">
        <f>IF(OR(W5="Sat",W5="Sun",W5=""),0,IF($AG$4="Full Time",($J$4*$AG$3)/5,IF(ISERROR(FIND(W5,$AG$4)),0,$J$4*$AG$3/_xlfn.XLOOKUP($AG$4,Lookup!$H:$H,Lookup!$I:$I,"",0))))</f>
        <v>0</v>
      </c>
      <c r="X7" s="33">
        <f>IF(OR(X5="Sat",X5="Sun",X5=""),0,IF($AG$4="Full Time",($J$4*$AG$3)/5,IF(ISERROR(FIND(X5,$AG$4)),0,$J$4*$AG$3/_xlfn.XLOOKUP($AG$4,Lookup!$H:$H,Lookup!$I:$I,"",0))))</f>
        <v>0</v>
      </c>
      <c r="Y7" s="33">
        <f>IF(OR(Y5="Sat",Y5="Sun",Y5=""),0,IF($AG$4="Full Time",($J$4*$AG$3)/5,IF(ISERROR(FIND(Y5,$AG$4)),0,$J$4*$AG$3/_xlfn.XLOOKUP($AG$4,Lookup!$H:$H,Lookup!$I:$I,"",0))))</f>
        <v>0</v>
      </c>
      <c r="Z7" s="33">
        <f>IF(OR(Z5="Sat",Z5="Sun",Z5=""),0,IF($AG$4="Full Time",($J$4*$AG$3)/5,IF(ISERROR(FIND(Z5,$AG$4)),0,$J$4*$AG$3/_xlfn.XLOOKUP($AG$4,Lookup!$H:$H,Lookup!$I:$I,"",0))))</f>
        <v>0</v>
      </c>
      <c r="AA7" s="33">
        <f>IF(OR(AA5="Sat",AA5="Sun",AA5=""),0,IF($AG$4="Full Time",($J$4*$AG$3)/5,IF(ISERROR(FIND(AA5,$AG$4)),0,$J$4*$AG$3/_xlfn.XLOOKUP($AG$4,Lookup!$H:$H,Lookup!$I:$I,"",0))))</f>
        <v>0</v>
      </c>
      <c r="AB7" s="33">
        <f>IF(OR(AB5="Sat",AB5="Sun",AB5=""),0,IF($AG$4="Full Time",($J$4*$AG$3)/5,IF(ISERROR(FIND(AB5,$AG$4)),0,$J$4*$AG$3/_xlfn.XLOOKUP($AG$4,Lookup!$H:$H,Lookup!$I:$I,"",0))))</f>
        <v>0</v>
      </c>
      <c r="AC7" s="33">
        <f>IF(OR(AC5="Sat",AC5="Sun",AC5=""),0,IF($AG$4="Full Time",($J$4*$AG$3)/5,IF(ISERROR(FIND(AC5,$AG$4)),0,$J$4*$AG$3/_xlfn.XLOOKUP($AG$4,Lookup!$H:$H,Lookup!$I:$I,"",0))))</f>
        <v>0</v>
      </c>
      <c r="AD7" s="33">
        <f>IF(OR(AD5="Sat",AD5="Sun",AD5=""),0,IF($AG$4="Full Time",($J$4*$AG$3)/5,IF(ISERROR(FIND(AD5,$AG$4)),0,$J$4*$AG$3/_xlfn.XLOOKUP($AG$4,Lookup!$H:$H,Lookup!$I:$I,"",0))))</f>
        <v>0</v>
      </c>
      <c r="AE7" s="33">
        <f>IF(OR(AE5="Sat",AE5="Sun",AE5=""),0,IF($AG$4="Full Time",($J$4*$AG$3)/5,IF(ISERROR(FIND(AE5,$AG$4)),0,$J$4*$AG$3/_xlfn.XLOOKUP($AG$4,Lookup!$H:$H,Lookup!$I:$I,"",0))))</f>
        <v>0</v>
      </c>
      <c r="AF7" s="33">
        <f>IF(OR(AF5="Sat",AF5="Sun",AF5=""),0,IF($AG$4="Full Time",($J$4*$AG$3)/5,IF(ISERROR(FIND(AF5,$AG$4)),0,$J$4*$AG$3/_xlfn.XLOOKUP($AG$4,Lookup!$H:$H,Lookup!$I:$I,"",0))))</f>
        <v>0</v>
      </c>
      <c r="AG7" s="33">
        <f>IF(OR(AG5="Sat",AG5="Sun",AG5=""),0,IF($AG$4="Full Time",($J$4*$AG$3)/5,IF(ISERROR(FIND(AG5,$AG$4)),0,$J$4*$AG$3/_xlfn.XLOOKUP($AG$4,Lookup!$H:$H,Lookup!$I:$I,"",0))))</f>
        <v>0</v>
      </c>
      <c r="AH7" s="33">
        <f>IF(OR(AH5="Sat",AH5="Sun",AH5=""),0,IF($AG$4="Full Time",($J$4*$AG$3)/5,IF(ISERROR(FIND(AH5,$AG$4)),0,$J$4*$AG$3/_xlfn.XLOOKUP($AG$4,Lookup!$H:$H,Lookup!$I:$I,"",0))))</f>
        <v>0</v>
      </c>
      <c r="AI7" s="33">
        <f>IF(OR(AI5="Sat",AI5="Sun",AI5=""),0,IF($AG$4="Full Time",($J$4*$AG$3)/5,IF(ISERROR(FIND(AI5,$AG$4)),0,$J$4*$AG$3/_xlfn.XLOOKUP($AG$4,Lookup!$H:$H,Lookup!$I:$I,"",0))))</f>
        <v>0</v>
      </c>
      <c r="AJ7" s="33">
        <f>IF(OR(AJ5="Sat",AJ5="Sun",AJ5=""),0,IF($AG$4="Full Time",($J$4*$AG$3)/5,IF(ISERROR(FIND(AJ5,$AG$4)),0,$J$4*$AG$3/_xlfn.XLOOKUP($AG$4,Lookup!$H:$H,Lookup!$I:$I,"",0))))</f>
        <v>0</v>
      </c>
      <c r="AK7" s="33">
        <f>IF(OR(AK5="Sat",AK5="Sun",AK5=""),0,IF($AG$4="Full Time",($J$4*$AG$3)/5,IF(ISERROR(FIND(AK5,$AG$4)),0,$J$4*$AG$3/_xlfn.XLOOKUP($AG$4,Lookup!$H:$H,Lookup!$I:$I,"",0))))</f>
        <v>0</v>
      </c>
      <c r="AL7" s="33">
        <f>IF(OR(AL5="Sat",AL5="Sun",AL5=""),0,IF($AG$4="Full Time",($J$4*$AG$3)/5,IF(ISERROR(FIND(AL5,$AG$4)),0,$J$4*$AG$3/_xlfn.XLOOKUP($AG$4,Lookup!$H:$H,Lookup!$I:$I,"",0))))</f>
        <v>0</v>
      </c>
      <c r="AM7" s="33">
        <f>IF(OR(AM5="Sat",AM5="Sun",AM5=""),0,IF($AG$4="Full Time",($J$4*$AG$3)/5,IF(ISERROR(FIND(AM5,$AG$4)),0,$J$4*$AG$3/_xlfn.XLOOKUP($AG$4,Lookup!$H:$H,Lookup!$I:$I,"",0))))</f>
        <v>0</v>
      </c>
      <c r="AN7" s="33">
        <f>IF(OR(AN5="Sat",AN5="Sun",AN5=""),0,IF($AG$4="Full Time",($J$4*$AG$3)/5,IF(ISERROR(FIND(AN5,$AG$4)),0,$J$4*$AG$3/_xlfn.XLOOKUP($AG$4,Lookup!$H:$H,Lookup!$I:$I,"",0))))</f>
        <v>0</v>
      </c>
      <c r="AO7" s="33">
        <f>SUM(J7:AN7)</f>
        <v>0</v>
      </c>
      <c r="AQ7" s="68" t="str">
        <f>IF(_xlfn.ISFORMULA(J7),"",ADDRESS(ROW(),AQ6))</f>
        <v/>
      </c>
      <c r="AR7" s="68" t="str">
        <f>IF(_xlfn.ISFORMULA(K7),"",ADDRESS(ROW(),AR6))</f>
        <v/>
      </c>
      <c r="AS7" s="68" t="str">
        <f t="shared" ref="AS7:BU7" si="2">IF(_xlfn.ISFORMULA(L7),"",ADDRESS(ROW(),AS6))</f>
        <v/>
      </c>
      <c r="AT7" s="68" t="str">
        <f t="shared" si="2"/>
        <v/>
      </c>
      <c r="AU7" s="68" t="str">
        <f t="shared" si="2"/>
        <v/>
      </c>
      <c r="AV7" s="68" t="str">
        <f t="shared" si="2"/>
        <v/>
      </c>
      <c r="AW7" s="68" t="str">
        <f t="shared" si="2"/>
        <v/>
      </c>
      <c r="AX7" s="68" t="str">
        <f t="shared" si="2"/>
        <v/>
      </c>
      <c r="AY7" s="68" t="str">
        <f t="shared" si="2"/>
        <v/>
      </c>
      <c r="AZ7" s="68" t="str">
        <f t="shared" si="2"/>
        <v/>
      </c>
      <c r="BA7" s="68" t="str">
        <f t="shared" si="2"/>
        <v/>
      </c>
      <c r="BB7" s="68" t="str">
        <f t="shared" si="2"/>
        <v/>
      </c>
      <c r="BC7" s="68" t="str">
        <f t="shared" si="2"/>
        <v/>
      </c>
      <c r="BD7" s="68" t="str">
        <f t="shared" si="2"/>
        <v/>
      </c>
      <c r="BE7" s="68" t="str">
        <f t="shared" si="2"/>
        <v/>
      </c>
      <c r="BF7" s="68" t="str">
        <f t="shared" si="2"/>
        <v/>
      </c>
      <c r="BG7" s="68" t="str">
        <f t="shared" si="2"/>
        <v/>
      </c>
      <c r="BH7" s="68" t="str">
        <f t="shared" si="2"/>
        <v/>
      </c>
      <c r="BI7" s="68" t="str">
        <f t="shared" si="2"/>
        <v/>
      </c>
      <c r="BJ7" s="68" t="str">
        <f t="shared" si="2"/>
        <v/>
      </c>
      <c r="BK7" s="68" t="str">
        <f t="shared" si="2"/>
        <v/>
      </c>
      <c r="BL7" s="68" t="str">
        <f t="shared" si="2"/>
        <v/>
      </c>
      <c r="BM7" s="68" t="str">
        <f t="shared" si="2"/>
        <v/>
      </c>
      <c r="BN7" s="68" t="str">
        <f t="shared" si="2"/>
        <v/>
      </c>
      <c r="BO7" s="68" t="str">
        <f t="shared" si="2"/>
        <v/>
      </c>
      <c r="BP7" s="68" t="str">
        <f t="shared" si="2"/>
        <v/>
      </c>
      <c r="BQ7" s="68" t="str">
        <f t="shared" si="2"/>
        <v/>
      </c>
      <c r="BR7" s="68" t="str">
        <f t="shared" si="2"/>
        <v/>
      </c>
      <c r="BS7" s="68" t="str">
        <f t="shared" si="2"/>
        <v/>
      </c>
      <c r="BT7" s="68" t="str">
        <f t="shared" si="2"/>
        <v/>
      </c>
      <c r="BU7" s="68" t="str">
        <f t="shared" si="2"/>
        <v/>
      </c>
    </row>
    <row r="8" spans="2:73" ht="24.75" customHeight="1" x14ac:dyDescent="0.25">
      <c r="B8" s="71" t="s">
        <v>5</v>
      </c>
      <c r="C8" s="72"/>
      <c r="D8" s="72"/>
      <c r="E8" s="72"/>
      <c r="F8" s="72"/>
      <c r="G8" s="72"/>
      <c r="H8" s="72"/>
      <c r="I8" s="73"/>
      <c r="J8" s="29" t="str">
        <f>IF(J7=0,"",IF(J7-J227-J9-J10&lt;=0,"",J7-J227-J9-J10))</f>
        <v/>
      </c>
      <c r="K8" s="29" t="str">
        <f t="shared" ref="K8:AN8" si="3">IF(K7=0,"",IF(K7-K227-K9-K10&lt;=0,"",K7-K227-K9-K10))</f>
        <v/>
      </c>
      <c r="L8" s="29" t="str">
        <f t="shared" si="3"/>
        <v/>
      </c>
      <c r="M8" s="29" t="str">
        <f t="shared" si="3"/>
        <v/>
      </c>
      <c r="N8" s="29" t="str">
        <f t="shared" si="3"/>
        <v/>
      </c>
      <c r="O8" s="29" t="str">
        <f t="shared" si="3"/>
        <v/>
      </c>
      <c r="P8" s="29" t="str">
        <f t="shared" si="3"/>
        <v/>
      </c>
      <c r="Q8" s="29" t="str">
        <f t="shared" si="3"/>
        <v/>
      </c>
      <c r="R8" s="29" t="str">
        <f t="shared" si="3"/>
        <v/>
      </c>
      <c r="S8" s="29" t="str">
        <f t="shared" si="3"/>
        <v/>
      </c>
      <c r="T8" s="29" t="str">
        <f t="shared" si="3"/>
        <v/>
      </c>
      <c r="U8" s="29" t="str">
        <f t="shared" si="3"/>
        <v/>
      </c>
      <c r="V8" s="29" t="str">
        <f t="shared" si="3"/>
        <v/>
      </c>
      <c r="W8" s="29" t="str">
        <f t="shared" si="3"/>
        <v/>
      </c>
      <c r="X8" s="29" t="str">
        <f t="shared" si="3"/>
        <v/>
      </c>
      <c r="Y8" s="29" t="str">
        <f t="shared" si="3"/>
        <v/>
      </c>
      <c r="Z8" s="29" t="str">
        <f t="shared" si="3"/>
        <v/>
      </c>
      <c r="AA8" s="29" t="str">
        <f t="shared" si="3"/>
        <v/>
      </c>
      <c r="AB8" s="29" t="str">
        <f t="shared" si="3"/>
        <v/>
      </c>
      <c r="AC8" s="29" t="str">
        <f t="shared" si="3"/>
        <v/>
      </c>
      <c r="AD8" s="29" t="str">
        <f t="shared" si="3"/>
        <v/>
      </c>
      <c r="AE8" s="29" t="str">
        <f t="shared" si="3"/>
        <v/>
      </c>
      <c r="AF8" s="29" t="str">
        <f t="shared" si="3"/>
        <v/>
      </c>
      <c r="AG8" s="29" t="str">
        <f t="shared" si="3"/>
        <v/>
      </c>
      <c r="AH8" s="29" t="str">
        <f t="shared" si="3"/>
        <v/>
      </c>
      <c r="AI8" s="29" t="str">
        <f t="shared" si="3"/>
        <v/>
      </c>
      <c r="AJ8" s="29" t="str">
        <f t="shared" si="3"/>
        <v/>
      </c>
      <c r="AK8" s="29" t="str">
        <f t="shared" si="3"/>
        <v/>
      </c>
      <c r="AL8" s="29" t="str">
        <f t="shared" si="3"/>
        <v/>
      </c>
      <c r="AM8" s="29" t="str">
        <f t="shared" si="3"/>
        <v/>
      </c>
      <c r="AN8" s="29" t="str">
        <f t="shared" si="3"/>
        <v/>
      </c>
      <c r="AO8" s="28">
        <f>SUM(J8:AN8)</f>
        <v>0</v>
      </c>
      <c r="AP8" s="58"/>
      <c r="AQ8" s="58"/>
      <c r="AR8" s="58"/>
      <c r="AS8" s="58"/>
      <c r="AT8" s="59"/>
      <c r="AU8" s="59"/>
      <c r="AV8" s="59"/>
    </row>
    <row r="9" spans="2:73" ht="24.75" customHeight="1" x14ac:dyDescent="0.25">
      <c r="B9" s="71" t="s">
        <v>99</v>
      </c>
      <c r="C9" s="72"/>
      <c r="D9" s="72"/>
      <c r="E9" s="72"/>
      <c r="F9" s="72"/>
      <c r="G9" s="72"/>
      <c r="H9" s="72"/>
      <c r="I9" s="73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24">
        <f>SUM(J9:AN9)</f>
        <v>0</v>
      </c>
      <c r="AP9" s="32"/>
      <c r="AQ9" s="32"/>
      <c r="AR9" s="32"/>
      <c r="AS9" s="32"/>
    </row>
    <row r="10" spans="2:73" ht="24.75" customHeight="1" x14ac:dyDescent="0.25">
      <c r="B10" s="71" t="s">
        <v>100</v>
      </c>
      <c r="C10" s="72"/>
      <c r="D10" s="72"/>
      <c r="E10" s="72"/>
      <c r="F10" s="72"/>
      <c r="G10" s="72"/>
      <c r="H10" s="72"/>
      <c r="I10" s="73"/>
      <c r="J10" s="29"/>
      <c r="K10" s="29"/>
      <c r="L10" s="29"/>
      <c r="M10" s="29"/>
      <c r="N10" s="29"/>
      <c r="O10" s="29"/>
      <c r="P10" s="29"/>
      <c r="Q10" s="38"/>
      <c r="R10" s="38"/>
      <c r="S10" s="38"/>
      <c r="T10" s="38"/>
      <c r="U10" s="29"/>
      <c r="V10" s="29"/>
      <c r="W10" s="29"/>
      <c r="X10" s="29"/>
      <c r="Y10" s="29"/>
      <c r="Z10" s="29"/>
      <c r="AA10" s="39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31">
        <f>SUM(J10:AN10)</f>
        <v>0</v>
      </c>
      <c r="AP10" s="32"/>
      <c r="AQ10" s="32"/>
      <c r="AR10" s="32"/>
      <c r="AS10" s="32"/>
    </row>
    <row r="11" spans="2:73" ht="21" customHeight="1" x14ac:dyDescent="0.35">
      <c r="B11" s="87" t="s">
        <v>56</v>
      </c>
      <c r="C11" s="88"/>
      <c r="D11" s="88"/>
      <c r="E11" s="88"/>
      <c r="F11" s="88"/>
      <c r="G11" s="88"/>
      <c r="H11" s="88"/>
      <c r="I11" s="89"/>
      <c r="J11" s="90"/>
      <c r="K11" s="91"/>
      <c r="L11" s="91"/>
      <c r="M11" s="91"/>
      <c r="N11" s="91"/>
      <c r="O11" s="91"/>
      <c r="P11" s="91"/>
      <c r="Q11" s="92" t="s">
        <v>44</v>
      </c>
      <c r="R11" s="93"/>
      <c r="S11" s="93"/>
      <c r="T11" s="94"/>
      <c r="U11" s="95" t="s">
        <v>38</v>
      </c>
      <c r="V11" s="91"/>
      <c r="W11" s="91"/>
      <c r="X11" s="91"/>
      <c r="Y11" s="91"/>
      <c r="Z11" s="96"/>
      <c r="AA11" s="97" t="s">
        <v>35</v>
      </c>
      <c r="AB11" s="98"/>
      <c r="AC11" s="99"/>
      <c r="AD11" s="100"/>
      <c r="AE11" s="101"/>
      <c r="AF11" s="101"/>
      <c r="AG11" s="102"/>
      <c r="AH11" s="103" t="s">
        <v>34</v>
      </c>
      <c r="AI11" s="104"/>
      <c r="AJ11" s="104"/>
      <c r="AK11" s="104"/>
      <c r="AL11" s="105"/>
      <c r="AM11" s="106"/>
      <c r="AN11" s="106"/>
      <c r="AO11" s="107"/>
      <c r="AP11" s="84" t="str">
        <f>IF(LEFT(U11,2)="EU","Type of Personnel","")</f>
        <v/>
      </c>
      <c r="AQ11" s="85"/>
      <c r="AR11" s="85"/>
      <c r="AS11" s="86"/>
      <c r="AT11" s="86"/>
      <c r="AU11" s="86"/>
      <c r="AV11" s="86"/>
      <c r="AW11" s="86"/>
    </row>
    <row r="12" spans="2:73" x14ac:dyDescent="0.25">
      <c r="B12" s="27" t="str">
        <f>IF(LEFT(U11,2)="EU","WP 1","Task 1")</f>
        <v>Task 1</v>
      </c>
      <c r="C12" s="71"/>
      <c r="D12" s="72"/>
      <c r="E12" s="72"/>
      <c r="F12" s="72"/>
      <c r="G12" s="72"/>
      <c r="H12" s="72"/>
      <c r="I12" s="73"/>
      <c r="J12" s="29"/>
      <c r="K12" s="29"/>
      <c r="L12" s="29"/>
      <c r="M12" s="29"/>
      <c r="N12" s="29"/>
      <c r="O12" s="29"/>
      <c r="P12" s="29"/>
      <c r="Q12" s="41"/>
      <c r="R12" s="41"/>
      <c r="S12" s="41"/>
      <c r="T12" s="41"/>
      <c r="U12" s="29"/>
      <c r="V12" s="29"/>
      <c r="W12" s="29"/>
      <c r="X12" s="29"/>
      <c r="Y12" s="29"/>
      <c r="Z12" s="29"/>
      <c r="AA12" s="39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31">
        <f t="shared" ref="AO12:AO24" si="4">SUM(J12:AN12)</f>
        <v>0</v>
      </c>
      <c r="AP12" s="32"/>
      <c r="AQ12" s="32"/>
      <c r="AR12" s="32"/>
      <c r="AS12" s="32"/>
    </row>
    <row r="13" spans="2:73" x14ac:dyDescent="0.25">
      <c r="B13" s="27" t="str">
        <f>IF(LEFT(U11,2)="EU","WP "&amp;VALUE(MID(B12,4,10))+1,"Task "&amp;VALUE(MID(B12,6,10))+1)</f>
        <v>Task 2</v>
      </c>
      <c r="C13" s="71"/>
      <c r="D13" s="72"/>
      <c r="E13" s="72"/>
      <c r="F13" s="72"/>
      <c r="G13" s="72"/>
      <c r="H13" s="72"/>
      <c r="I13" s="73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30">
        <f t="shared" si="4"/>
        <v>0</v>
      </c>
      <c r="AP13" s="32"/>
      <c r="AQ13" s="32"/>
      <c r="AR13" s="32"/>
      <c r="AS13" s="32"/>
    </row>
    <row r="14" spans="2:73" x14ac:dyDescent="0.25">
      <c r="B14" s="27" t="str">
        <f>IF(LEFT(U11,2)="EU","WP "&amp;VALUE(MID(B13,4,10))+1,"Task "&amp;VALUE(MID(B13,6,10))+1)</f>
        <v>Task 3</v>
      </c>
      <c r="C14" s="71"/>
      <c r="D14" s="72"/>
      <c r="E14" s="72"/>
      <c r="F14" s="72"/>
      <c r="G14" s="72"/>
      <c r="H14" s="72"/>
      <c r="I14" s="73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8">
        <f t="shared" si="4"/>
        <v>0</v>
      </c>
      <c r="AP14" s="32"/>
      <c r="AQ14" s="32"/>
      <c r="AR14" s="32"/>
      <c r="AS14" s="32"/>
    </row>
    <row r="15" spans="2:73" x14ac:dyDescent="0.25">
      <c r="B15" s="27" t="str">
        <f>IF(LEFT(U11,2)="EU","WP "&amp;VALUE(MID(B14,4,10))+1,"Task "&amp;VALUE(MID(B14,6,10))+1)</f>
        <v>Task 4</v>
      </c>
      <c r="C15" s="71"/>
      <c r="D15" s="72"/>
      <c r="E15" s="72"/>
      <c r="F15" s="72"/>
      <c r="G15" s="72"/>
      <c r="H15" s="72"/>
      <c r="I15" s="73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8">
        <f t="shared" si="4"/>
        <v>0</v>
      </c>
      <c r="AP15" s="32"/>
      <c r="AQ15" s="32"/>
      <c r="AR15" s="32"/>
      <c r="AS15" s="32"/>
    </row>
    <row r="16" spans="2:73" x14ac:dyDescent="0.25">
      <c r="B16" s="27" t="str">
        <f>IF(LEFT(U11,2)="EU","WP "&amp;VALUE(MID(B15,4,10))+1,"Task "&amp;VALUE(MID(B15,6,10))+1)</f>
        <v>Task 5</v>
      </c>
      <c r="C16" s="71"/>
      <c r="D16" s="72"/>
      <c r="E16" s="72"/>
      <c r="F16" s="72"/>
      <c r="G16" s="72"/>
      <c r="H16" s="72"/>
      <c r="I16" s="73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8">
        <f t="shared" si="4"/>
        <v>0</v>
      </c>
      <c r="AP16" s="32"/>
      <c r="AQ16" s="32"/>
      <c r="AR16" s="32"/>
      <c r="AS16" s="32"/>
    </row>
    <row r="17" spans="2:45" x14ac:dyDescent="0.25">
      <c r="B17" s="27" t="str">
        <f>IF(LEFT(U11,2)="EU","WP "&amp;VALUE(MID(B16,4,10))+1,"Task "&amp;VALUE(MID(B16,6,10))+1)</f>
        <v>Task 6</v>
      </c>
      <c r="C17" s="71"/>
      <c r="D17" s="72"/>
      <c r="E17" s="72"/>
      <c r="F17" s="72"/>
      <c r="G17" s="72"/>
      <c r="H17" s="72"/>
      <c r="I17" s="73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8">
        <f t="shared" si="4"/>
        <v>0</v>
      </c>
      <c r="AP17" s="32"/>
      <c r="AQ17" s="32"/>
      <c r="AR17" s="32"/>
      <c r="AS17" s="32"/>
    </row>
    <row r="18" spans="2:45" x14ac:dyDescent="0.25">
      <c r="B18" s="27" t="str">
        <f>IF(LEFT(U11,2)="EU","WP "&amp;VALUE(MID(B17,4,10))+1,"Task "&amp;VALUE(MID(B17,6,10))+1)</f>
        <v>Task 7</v>
      </c>
      <c r="C18" s="71"/>
      <c r="D18" s="72"/>
      <c r="E18" s="72"/>
      <c r="F18" s="72"/>
      <c r="G18" s="72"/>
      <c r="H18" s="72"/>
      <c r="I18" s="73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8">
        <f t="shared" si="4"/>
        <v>0</v>
      </c>
      <c r="AP18" s="32"/>
      <c r="AQ18" s="32"/>
      <c r="AR18" s="32"/>
      <c r="AS18" s="32"/>
    </row>
    <row r="19" spans="2:45" x14ac:dyDescent="0.25">
      <c r="B19" s="27" t="str">
        <f>IF(LEFT(U11,2)="EU","WP "&amp;VALUE(MID(B18,4,10))+1,"Task "&amp;VALUE(MID(B18,6,10))+1)</f>
        <v>Task 8</v>
      </c>
      <c r="C19" s="71"/>
      <c r="D19" s="72"/>
      <c r="E19" s="72"/>
      <c r="F19" s="72"/>
      <c r="G19" s="72"/>
      <c r="H19" s="72"/>
      <c r="I19" s="73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8">
        <f t="shared" si="4"/>
        <v>0</v>
      </c>
      <c r="AP19" s="32"/>
      <c r="AQ19" s="32"/>
      <c r="AR19" s="32"/>
      <c r="AS19" s="32"/>
    </row>
    <row r="20" spans="2:45" x14ac:dyDescent="0.25">
      <c r="B20" s="27" t="str">
        <f>IF(LEFT(U11,2)="EU","WP "&amp;VALUE(MID(B19,4,10))+1,"Task "&amp;VALUE(MID(B19,6,10))+1)</f>
        <v>Task 9</v>
      </c>
      <c r="C20" s="71"/>
      <c r="D20" s="72"/>
      <c r="E20" s="72"/>
      <c r="F20" s="72"/>
      <c r="G20" s="72"/>
      <c r="H20" s="72"/>
      <c r="I20" s="73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8">
        <f t="shared" si="4"/>
        <v>0</v>
      </c>
      <c r="AP20" s="32"/>
      <c r="AQ20" s="32"/>
      <c r="AR20" s="32"/>
      <c r="AS20" s="32"/>
    </row>
    <row r="21" spans="2:45" x14ac:dyDescent="0.25">
      <c r="B21" s="27" t="str">
        <f>IF(LEFT(U11,2)="EU","WP "&amp;VALUE(MID(B20,4,10))+1,"Task "&amp;VALUE(MID(B20,6,10))+1)</f>
        <v>Task 10</v>
      </c>
      <c r="C21" s="71"/>
      <c r="D21" s="72"/>
      <c r="E21" s="72"/>
      <c r="F21" s="72"/>
      <c r="G21" s="72"/>
      <c r="H21" s="72"/>
      <c r="I21" s="73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8">
        <f t="shared" si="4"/>
        <v>0</v>
      </c>
      <c r="AP21" s="32"/>
      <c r="AQ21" s="32"/>
      <c r="AR21" s="32"/>
      <c r="AS21" s="32"/>
    </row>
    <row r="22" spans="2:45" hidden="1" outlineLevel="1" x14ac:dyDescent="0.25">
      <c r="B22" s="27" t="str">
        <f>IF(LEFT(U11,2)="EU","WP "&amp;VALUE(MID(B21,4,10))+1,"Task "&amp;VALUE(MID(B21,6,10))+1)</f>
        <v>Task 11</v>
      </c>
      <c r="C22" s="71"/>
      <c r="D22" s="72"/>
      <c r="E22" s="72"/>
      <c r="F22" s="72"/>
      <c r="G22" s="72"/>
      <c r="H22" s="72"/>
      <c r="I22" s="73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8">
        <f t="shared" si="4"/>
        <v>0</v>
      </c>
      <c r="AP22" s="32"/>
      <c r="AQ22" s="32"/>
      <c r="AR22" s="32"/>
      <c r="AS22" s="32"/>
    </row>
    <row r="23" spans="2:45" hidden="1" outlineLevel="1" x14ac:dyDescent="0.25">
      <c r="B23" s="27" t="str">
        <f>IF(LEFT(U11,2)="EU","WP "&amp;VALUE(MID(B22,4,10))+1,"Task "&amp;VALUE(MID(B22,6,10))+1)</f>
        <v>Task 12</v>
      </c>
      <c r="C23" s="71"/>
      <c r="D23" s="72"/>
      <c r="E23" s="72"/>
      <c r="F23" s="72"/>
      <c r="G23" s="72"/>
      <c r="H23" s="72"/>
      <c r="I23" s="73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8">
        <f t="shared" si="4"/>
        <v>0</v>
      </c>
      <c r="AP23" s="32"/>
      <c r="AQ23" s="32"/>
      <c r="AR23" s="32"/>
      <c r="AS23" s="32"/>
    </row>
    <row r="24" spans="2:45" hidden="1" outlineLevel="1" x14ac:dyDescent="0.25">
      <c r="B24" s="27" t="str">
        <f>IF(LEFT(U11,2)="EU","WP "&amp;VALUE(MID(B23,4,10))+1,"Task "&amp;VALUE(MID(B23,6,10))+1)</f>
        <v>Task 13</v>
      </c>
      <c r="C24" s="71"/>
      <c r="D24" s="72"/>
      <c r="E24" s="72"/>
      <c r="F24" s="72"/>
      <c r="G24" s="72"/>
      <c r="H24" s="72"/>
      <c r="I24" s="73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5">
        <f t="shared" si="4"/>
        <v>0</v>
      </c>
      <c r="AP24" s="32"/>
      <c r="AQ24" s="32"/>
      <c r="AR24" s="32"/>
      <c r="AS24" s="32"/>
    </row>
    <row r="25" spans="2:45" hidden="1" outlineLevel="1" x14ac:dyDescent="0.25">
      <c r="B25" s="27" t="str">
        <f>IF(LEFT(U11,2)="EU","WP "&amp;VALUE(MID(B24,4,10))+1,"Task "&amp;VALUE(MID(B24,6,10))+1)</f>
        <v>Task 14</v>
      </c>
      <c r="C25" s="71"/>
      <c r="D25" s="72"/>
      <c r="E25" s="72"/>
      <c r="F25" s="72"/>
      <c r="G25" s="72"/>
      <c r="H25" s="72"/>
      <c r="I25" s="73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5">
        <f t="shared" ref="AO25:AO29" si="5">SUM(J25:AN25)</f>
        <v>0</v>
      </c>
      <c r="AP25" s="32"/>
      <c r="AQ25" s="32"/>
      <c r="AR25" s="32"/>
      <c r="AS25" s="32"/>
    </row>
    <row r="26" spans="2:45" hidden="1" outlineLevel="1" x14ac:dyDescent="0.25">
      <c r="B26" s="27" t="str">
        <f>IF(LEFT(U11,2)="EU","WP "&amp;VALUE(MID(B25,4,10))+1,"Task "&amp;VALUE(MID(B25,6,10))+1)</f>
        <v>Task 15</v>
      </c>
      <c r="C26" s="71"/>
      <c r="D26" s="72"/>
      <c r="E26" s="72"/>
      <c r="F26" s="72"/>
      <c r="G26" s="72"/>
      <c r="H26" s="72"/>
      <c r="I26" s="73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5">
        <f t="shared" si="5"/>
        <v>0</v>
      </c>
      <c r="AP26" s="32"/>
      <c r="AQ26" s="32"/>
      <c r="AR26" s="32"/>
      <c r="AS26" s="32"/>
    </row>
    <row r="27" spans="2:45" hidden="1" outlineLevel="1" x14ac:dyDescent="0.25">
      <c r="B27" s="27" t="str">
        <f>IF(LEFT(U11,2)="EU","WP "&amp;VALUE(MID(B26,4,10))+1,"Task "&amp;VALUE(MID(B26,6,10))+1)</f>
        <v>Task 16</v>
      </c>
      <c r="C27" s="71"/>
      <c r="D27" s="72"/>
      <c r="E27" s="72"/>
      <c r="F27" s="72"/>
      <c r="G27" s="72"/>
      <c r="H27" s="72"/>
      <c r="I27" s="7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5">
        <f t="shared" si="5"/>
        <v>0</v>
      </c>
      <c r="AP27" s="32"/>
      <c r="AQ27" s="32"/>
      <c r="AR27" s="32"/>
      <c r="AS27" s="32"/>
    </row>
    <row r="28" spans="2:45" hidden="1" outlineLevel="1" x14ac:dyDescent="0.25">
      <c r="B28" s="27" t="str">
        <f>IF(LEFT(U11,2)="EU","WP "&amp;VALUE(MID(B27,4,10))+1,"Task "&amp;VALUE(MID(B27,6,10))+1)</f>
        <v>Task 17</v>
      </c>
      <c r="C28" s="71"/>
      <c r="D28" s="72"/>
      <c r="E28" s="72"/>
      <c r="F28" s="72"/>
      <c r="G28" s="72"/>
      <c r="H28" s="72"/>
      <c r="I28" s="73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5">
        <f t="shared" si="5"/>
        <v>0</v>
      </c>
      <c r="AP28" s="32"/>
      <c r="AQ28" s="32"/>
      <c r="AR28" s="32"/>
      <c r="AS28" s="32"/>
    </row>
    <row r="29" spans="2:45" hidden="1" outlineLevel="1" x14ac:dyDescent="0.25">
      <c r="B29" s="27" t="str">
        <f>IF(LEFT(U11,2)="EU","WP "&amp;VALUE(MID(B28,4,10))+1,"Task "&amp;VALUE(MID(B28,6,10))+1)</f>
        <v>Task 18</v>
      </c>
      <c r="C29" s="71"/>
      <c r="D29" s="72"/>
      <c r="E29" s="72"/>
      <c r="F29" s="72"/>
      <c r="G29" s="72"/>
      <c r="H29" s="72"/>
      <c r="I29" s="73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5">
        <f t="shared" si="5"/>
        <v>0</v>
      </c>
      <c r="AP29" s="32"/>
      <c r="AQ29" s="32"/>
      <c r="AR29" s="32"/>
      <c r="AS29" s="32"/>
    </row>
    <row r="30" spans="2:45" hidden="1" outlineLevel="1" x14ac:dyDescent="0.25">
      <c r="B30" s="27" t="str">
        <f>IF(LEFT(U11,2)="EU","WP "&amp;VALUE(MID(B29,4,10))+1,"Task "&amp;VALUE(MID(B29,6,10))+1)</f>
        <v>Task 19</v>
      </c>
      <c r="C30" s="71"/>
      <c r="D30" s="72"/>
      <c r="E30" s="72"/>
      <c r="F30" s="72"/>
      <c r="G30" s="72"/>
      <c r="H30" s="72"/>
      <c r="I30" s="73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5">
        <f t="shared" ref="AO30:AO41" si="6">SUM(J30:AN30)</f>
        <v>0</v>
      </c>
      <c r="AP30" s="32"/>
      <c r="AQ30" s="32"/>
      <c r="AR30" s="32"/>
      <c r="AS30" s="32"/>
    </row>
    <row r="31" spans="2:45" hidden="1" outlineLevel="1" x14ac:dyDescent="0.25">
      <c r="B31" s="27" t="str">
        <f>IF(LEFT(U11,2)="EU","WP "&amp;VALUE(MID(B30,4,10))+1,"Task "&amp;VALUE(MID(B30,6,10))+1)</f>
        <v>Task 20</v>
      </c>
      <c r="C31" s="71"/>
      <c r="D31" s="72"/>
      <c r="E31" s="72"/>
      <c r="F31" s="72"/>
      <c r="G31" s="72"/>
      <c r="H31" s="72"/>
      <c r="I31" s="73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5">
        <f t="shared" si="6"/>
        <v>0</v>
      </c>
      <c r="AP31" s="32"/>
      <c r="AQ31" s="32"/>
      <c r="AR31" s="32"/>
      <c r="AS31" s="32"/>
    </row>
    <row r="32" spans="2:45" hidden="1" outlineLevel="2" x14ac:dyDescent="0.25">
      <c r="B32" s="27" t="str">
        <f>IF(LEFT(U11,2)="EU","WP "&amp;VALUE(MID(B31,4,10))+1,"Task "&amp;VALUE(MID(B31,6,10))+1)</f>
        <v>Task 21</v>
      </c>
      <c r="C32" s="71"/>
      <c r="D32" s="72"/>
      <c r="E32" s="72"/>
      <c r="F32" s="72"/>
      <c r="G32" s="72"/>
      <c r="H32" s="72"/>
      <c r="I32" s="73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5">
        <f t="shared" si="6"/>
        <v>0</v>
      </c>
      <c r="AP32" s="32"/>
      <c r="AQ32" s="32"/>
      <c r="AR32" s="32"/>
      <c r="AS32" s="32"/>
    </row>
    <row r="33" spans="2:49" hidden="1" outlineLevel="2" x14ac:dyDescent="0.25">
      <c r="B33" s="27" t="str">
        <f>IF(LEFT(U11,2)="EU","WP "&amp;VALUE(MID(B32,4,10))+1,"Task "&amp;VALUE(MID(B32,6,10))+1)</f>
        <v>Task 22</v>
      </c>
      <c r="C33" s="71"/>
      <c r="D33" s="72"/>
      <c r="E33" s="72"/>
      <c r="F33" s="72"/>
      <c r="G33" s="72"/>
      <c r="H33" s="72"/>
      <c r="I33" s="73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5">
        <f t="shared" si="6"/>
        <v>0</v>
      </c>
      <c r="AP33" s="32"/>
      <c r="AQ33" s="32"/>
      <c r="AR33" s="32"/>
      <c r="AS33" s="32"/>
    </row>
    <row r="34" spans="2:49" hidden="1" outlineLevel="2" x14ac:dyDescent="0.25">
      <c r="B34" s="27" t="str">
        <f>IF(LEFT(U11,2)="EU","WP "&amp;VALUE(MID(B33,4,10))+1,"Task "&amp;VALUE(MID(B33,6,10))+1)</f>
        <v>Task 23</v>
      </c>
      <c r="C34" s="71"/>
      <c r="D34" s="72"/>
      <c r="E34" s="72"/>
      <c r="F34" s="72"/>
      <c r="G34" s="72"/>
      <c r="H34" s="72"/>
      <c r="I34" s="73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5">
        <f t="shared" si="6"/>
        <v>0</v>
      </c>
      <c r="AP34" s="32"/>
      <c r="AQ34" s="32"/>
      <c r="AR34" s="32"/>
      <c r="AS34" s="32"/>
    </row>
    <row r="35" spans="2:49" hidden="1" outlineLevel="2" x14ac:dyDescent="0.25">
      <c r="B35" s="27" t="str">
        <f>IF(LEFT(U11,2)="EU","WP "&amp;VALUE(MID(B34,4,10))+1,"Task "&amp;VALUE(MID(B34,6,10))+1)</f>
        <v>Task 24</v>
      </c>
      <c r="C35" s="71"/>
      <c r="D35" s="72"/>
      <c r="E35" s="72"/>
      <c r="F35" s="72"/>
      <c r="G35" s="72"/>
      <c r="H35" s="72"/>
      <c r="I35" s="73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5">
        <f t="shared" si="6"/>
        <v>0</v>
      </c>
      <c r="AP35" s="32"/>
      <c r="AQ35" s="32"/>
      <c r="AR35" s="32"/>
      <c r="AS35" s="32"/>
    </row>
    <row r="36" spans="2:49" hidden="1" outlineLevel="2" x14ac:dyDescent="0.25">
      <c r="B36" s="27" t="str">
        <f>IF(LEFT(U11,2)="EU","WP "&amp;VALUE(MID(B35,4,10))+1,"Task "&amp;VALUE(MID(B35,6,10))+1)</f>
        <v>Task 25</v>
      </c>
      <c r="C36" s="71"/>
      <c r="D36" s="72"/>
      <c r="E36" s="72"/>
      <c r="F36" s="72"/>
      <c r="G36" s="72"/>
      <c r="H36" s="72"/>
      <c r="I36" s="73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5">
        <f t="shared" si="6"/>
        <v>0</v>
      </c>
      <c r="AP36" s="32"/>
      <c r="AQ36" s="32"/>
      <c r="AR36" s="32"/>
      <c r="AS36" s="32"/>
    </row>
    <row r="37" spans="2:49" hidden="1" outlineLevel="2" x14ac:dyDescent="0.25">
      <c r="B37" s="27" t="str">
        <f>IF(LEFT(U11,2)="EU","WP "&amp;VALUE(MID(B36,4,10))+1,"Task "&amp;VALUE(MID(B36,6,10))+1)</f>
        <v>Task 26</v>
      </c>
      <c r="C37" s="71"/>
      <c r="D37" s="72"/>
      <c r="E37" s="72"/>
      <c r="F37" s="72"/>
      <c r="G37" s="72"/>
      <c r="H37" s="72"/>
      <c r="I37" s="73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5">
        <f t="shared" si="6"/>
        <v>0</v>
      </c>
      <c r="AP37" s="32"/>
      <c r="AQ37" s="32"/>
      <c r="AR37" s="32"/>
      <c r="AS37" s="32"/>
    </row>
    <row r="38" spans="2:49" hidden="1" outlineLevel="2" x14ac:dyDescent="0.25">
      <c r="B38" s="27" t="str">
        <f>IF(LEFT(U11,2)="EU","WP "&amp;VALUE(MID(B37,4,10))+1,"Task "&amp;VALUE(MID(B37,6,10))+1)</f>
        <v>Task 27</v>
      </c>
      <c r="C38" s="71"/>
      <c r="D38" s="72"/>
      <c r="E38" s="72"/>
      <c r="F38" s="72"/>
      <c r="G38" s="72"/>
      <c r="H38" s="72"/>
      <c r="I38" s="73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5">
        <f t="shared" si="6"/>
        <v>0</v>
      </c>
      <c r="AP38" s="32"/>
      <c r="AQ38" s="32"/>
      <c r="AR38" s="32"/>
      <c r="AS38" s="32"/>
    </row>
    <row r="39" spans="2:49" hidden="1" outlineLevel="2" x14ac:dyDescent="0.25">
      <c r="B39" s="27" t="str">
        <f>IF(LEFT(U11,2)="EU","WP "&amp;VALUE(MID(B38,4,10))+1,"Task "&amp;VALUE(MID(B38,6,10))+1)</f>
        <v>Task 28</v>
      </c>
      <c r="C39" s="71"/>
      <c r="D39" s="72"/>
      <c r="E39" s="72"/>
      <c r="F39" s="72"/>
      <c r="G39" s="72"/>
      <c r="H39" s="72"/>
      <c r="I39" s="73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5">
        <f t="shared" si="6"/>
        <v>0</v>
      </c>
      <c r="AP39" s="32"/>
      <c r="AQ39" s="32"/>
      <c r="AR39" s="32"/>
      <c r="AS39" s="32"/>
    </row>
    <row r="40" spans="2:49" hidden="1" outlineLevel="2" x14ac:dyDescent="0.25">
      <c r="B40" s="27" t="str">
        <f>IF(LEFT(U11,2)="EU","WP "&amp;VALUE(MID(B39,4,10))+1,"Task "&amp;VALUE(MID(B39,6,10))+1)</f>
        <v>Task 29</v>
      </c>
      <c r="C40" s="71"/>
      <c r="D40" s="72"/>
      <c r="E40" s="72"/>
      <c r="F40" s="72"/>
      <c r="G40" s="72"/>
      <c r="H40" s="72"/>
      <c r="I40" s="73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5">
        <f t="shared" si="6"/>
        <v>0</v>
      </c>
      <c r="AP40" s="32"/>
      <c r="AQ40" s="32"/>
      <c r="AR40" s="32"/>
      <c r="AS40" s="32"/>
    </row>
    <row r="41" spans="2:49" hidden="1" outlineLevel="2" x14ac:dyDescent="0.25">
      <c r="B41" s="27" t="str">
        <f>IF(LEFT(U11,2)="EU","WP "&amp;VALUE(MID(B40,4,10))+1,"Task "&amp;VALUE(MID(B40,6,10))+1)</f>
        <v>Task 30</v>
      </c>
      <c r="C41" s="71"/>
      <c r="D41" s="72"/>
      <c r="E41" s="72"/>
      <c r="F41" s="72"/>
      <c r="G41" s="72"/>
      <c r="H41" s="72"/>
      <c r="I41" s="73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5">
        <f t="shared" si="6"/>
        <v>0</v>
      </c>
      <c r="AP41" s="32"/>
      <c r="AQ41" s="32"/>
      <c r="AR41" s="32"/>
      <c r="AS41" s="32"/>
    </row>
    <row r="42" spans="2:49" ht="24.75" customHeight="1" collapsed="1" x14ac:dyDescent="0.25">
      <c r="B42" s="74" t="s">
        <v>4</v>
      </c>
      <c r="C42" s="75"/>
      <c r="D42" s="75"/>
      <c r="E42" s="75"/>
      <c r="F42" s="75"/>
      <c r="G42" s="75"/>
      <c r="H42" s="75"/>
      <c r="I42" s="76"/>
      <c r="J42" s="24">
        <f>SUM(J12:J41)</f>
        <v>0</v>
      </c>
      <c r="K42" s="24">
        <f t="shared" ref="K42:AN42" si="7">SUM(K12:K41)</f>
        <v>0</v>
      </c>
      <c r="L42" s="24">
        <f t="shared" si="7"/>
        <v>0</v>
      </c>
      <c r="M42" s="24">
        <f t="shared" si="7"/>
        <v>0</v>
      </c>
      <c r="N42" s="24">
        <f t="shared" si="7"/>
        <v>0</v>
      </c>
      <c r="O42" s="24">
        <f t="shared" si="7"/>
        <v>0</v>
      </c>
      <c r="P42" s="24">
        <f t="shared" si="7"/>
        <v>0</v>
      </c>
      <c r="Q42" s="24">
        <f t="shared" si="7"/>
        <v>0</v>
      </c>
      <c r="R42" s="24">
        <f t="shared" si="7"/>
        <v>0</v>
      </c>
      <c r="S42" s="24">
        <f t="shared" si="7"/>
        <v>0</v>
      </c>
      <c r="T42" s="24">
        <f t="shared" si="7"/>
        <v>0</v>
      </c>
      <c r="U42" s="24">
        <f t="shared" si="7"/>
        <v>0</v>
      </c>
      <c r="V42" s="24">
        <f t="shared" si="7"/>
        <v>0</v>
      </c>
      <c r="W42" s="24">
        <f t="shared" si="7"/>
        <v>0</v>
      </c>
      <c r="X42" s="24">
        <f t="shared" si="7"/>
        <v>0</v>
      </c>
      <c r="Y42" s="24">
        <f t="shared" si="7"/>
        <v>0</v>
      </c>
      <c r="Z42" s="24">
        <f t="shared" si="7"/>
        <v>0</v>
      </c>
      <c r="AA42" s="24">
        <f t="shared" si="7"/>
        <v>0</v>
      </c>
      <c r="AB42" s="24">
        <f t="shared" si="7"/>
        <v>0</v>
      </c>
      <c r="AC42" s="24">
        <f t="shared" si="7"/>
        <v>0</v>
      </c>
      <c r="AD42" s="24">
        <f>SUM(AD12:AD41)</f>
        <v>0</v>
      </c>
      <c r="AE42" s="24">
        <f t="shared" si="7"/>
        <v>0</v>
      </c>
      <c r="AF42" s="24">
        <f t="shared" si="7"/>
        <v>0</v>
      </c>
      <c r="AG42" s="24">
        <f t="shared" si="7"/>
        <v>0</v>
      </c>
      <c r="AH42" s="24">
        <f t="shared" si="7"/>
        <v>0</v>
      </c>
      <c r="AI42" s="24">
        <f t="shared" si="7"/>
        <v>0</v>
      </c>
      <c r="AJ42" s="24">
        <f t="shared" si="7"/>
        <v>0</v>
      </c>
      <c r="AK42" s="24">
        <f t="shared" si="7"/>
        <v>0</v>
      </c>
      <c r="AL42" s="24">
        <f t="shared" si="7"/>
        <v>0</v>
      </c>
      <c r="AM42" s="24">
        <f t="shared" si="7"/>
        <v>0</v>
      </c>
      <c r="AN42" s="24">
        <f t="shared" si="7"/>
        <v>0</v>
      </c>
      <c r="AO42" s="21">
        <f>SUM(J42:AN42)</f>
        <v>0</v>
      </c>
    </row>
    <row r="43" spans="2:49" ht="14.25" customHeight="1" x14ac:dyDescent="0.25">
      <c r="B43" s="77" t="s">
        <v>94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6"/>
    </row>
    <row r="44" spans="2:49" ht="14.25" customHeight="1" x14ac:dyDescent="0.25">
      <c r="B44" s="78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80"/>
    </row>
    <row r="45" spans="2:49" ht="14.25" customHeight="1" x14ac:dyDescent="0.25"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80"/>
    </row>
    <row r="46" spans="2:49" ht="14.25" customHeight="1" x14ac:dyDescent="0.25">
      <c r="B46" s="81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3"/>
    </row>
    <row r="47" spans="2:49" ht="21" customHeight="1" x14ac:dyDescent="0.35">
      <c r="B47" s="87" t="s">
        <v>56</v>
      </c>
      <c r="C47" s="88"/>
      <c r="D47" s="88"/>
      <c r="E47" s="88"/>
      <c r="F47" s="88"/>
      <c r="G47" s="88"/>
      <c r="H47" s="88"/>
      <c r="I47" s="89"/>
      <c r="J47" s="90"/>
      <c r="K47" s="91"/>
      <c r="L47" s="91"/>
      <c r="M47" s="91"/>
      <c r="N47" s="91"/>
      <c r="O47" s="91"/>
      <c r="P47" s="91"/>
      <c r="Q47" s="92" t="s">
        <v>44</v>
      </c>
      <c r="R47" s="93"/>
      <c r="S47" s="93"/>
      <c r="T47" s="94"/>
      <c r="U47" s="95" t="s">
        <v>38</v>
      </c>
      <c r="V47" s="91"/>
      <c r="W47" s="91"/>
      <c r="X47" s="91"/>
      <c r="Y47" s="91"/>
      <c r="Z47" s="96"/>
      <c r="AA47" s="97" t="s">
        <v>35</v>
      </c>
      <c r="AB47" s="98"/>
      <c r="AC47" s="99"/>
      <c r="AD47" s="100"/>
      <c r="AE47" s="101"/>
      <c r="AF47" s="101"/>
      <c r="AG47" s="102"/>
      <c r="AH47" s="103" t="s">
        <v>34</v>
      </c>
      <c r="AI47" s="104"/>
      <c r="AJ47" s="104"/>
      <c r="AK47" s="104"/>
      <c r="AL47" s="105"/>
      <c r="AM47" s="106"/>
      <c r="AN47" s="106"/>
      <c r="AO47" s="107"/>
      <c r="AP47" s="84" t="str">
        <f>IF(LEFT(U47,2)="EU","Type of Personnel","")</f>
        <v/>
      </c>
      <c r="AQ47" s="85"/>
      <c r="AR47" s="85"/>
      <c r="AS47" s="86"/>
      <c r="AT47" s="86"/>
      <c r="AU47" s="86"/>
      <c r="AV47" s="86"/>
      <c r="AW47" s="86"/>
    </row>
    <row r="48" spans="2:49" x14ac:dyDescent="0.25">
      <c r="B48" s="27" t="str">
        <f>IF(LEFT(U47,2)="EU","WP 1","Task 1")</f>
        <v>Task 1</v>
      </c>
      <c r="C48" s="71"/>
      <c r="D48" s="72"/>
      <c r="E48" s="72"/>
      <c r="F48" s="72"/>
      <c r="G48" s="72"/>
      <c r="H48" s="72"/>
      <c r="I48" s="73"/>
      <c r="J48" s="29"/>
      <c r="K48" s="29"/>
      <c r="L48" s="29"/>
      <c r="M48" s="29"/>
      <c r="N48" s="29"/>
      <c r="O48" s="29"/>
      <c r="P48" s="29"/>
      <c r="Q48" s="41"/>
      <c r="R48" s="41"/>
      <c r="S48" s="41"/>
      <c r="T48" s="41"/>
      <c r="U48" s="29"/>
      <c r="V48" s="29"/>
      <c r="W48" s="29"/>
      <c r="X48" s="29"/>
      <c r="Y48" s="29"/>
      <c r="Z48" s="29"/>
      <c r="AA48" s="39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31">
        <f t="shared" ref="AO48:AO60" si="8">SUM(J48:AN48)</f>
        <v>0</v>
      </c>
      <c r="AP48" s="32"/>
      <c r="AQ48" s="32"/>
      <c r="AR48" s="32"/>
      <c r="AS48" s="32"/>
    </row>
    <row r="49" spans="2:45" x14ac:dyDescent="0.25">
      <c r="B49" s="27" t="str">
        <f>IF(LEFT(U47,2)="EU","WP "&amp;VALUE(MID(B48,4,10))+1,"Task "&amp;VALUE(MID(B48,6,10))+1)</f>
        <v>Task 2</v>
      </c>
      <c r="C49" s="71"/>
      <c r="D49" s="72"/>
      <c r="E49" s="72"/>
      <c r="F49" s="72"/>
      <c r="G49" s="72"/>
      <c r="H49" s="72"/>
      <c r="I49" s="73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30">
        <f t="shared" si="8"/>
        <v>0</v>
      </c>
      <c r="AP49" s="32"/>
      <c r="AQ49" s="32"/>
      <c r="AR49" s="32"/>
      <c r="AS49" s="32"/>
    </row>
    <row r="50" spans="2:45" x14ac:dyDescent="0.25">
      <c r="B50" s="27" t="str">
        <f>IF(LEFT(U47,2)="EU","WP "&amp;VALUE(MID(B49,4,10))+1,"Task "&amp;VALUE(MID(B49,6,10))+1)</f>
        <v>Task 3</v>
      </c>
      <c r="C50" s="71"/>
      <c r="D50" s="72"/>
      <c r="E50" s="72"/>
      <c r="F50" s="72"/>
      <c r="G50" s="72"/>
      <c r="H50" s="72"/>
      <c r="I50" s="73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8">
        <f t="shared" si="8"/>
        <v>0</v>
      </c>
      <c r="AP50" s="32"/>
      <c r="AQ50" s="32"/>
      <c r="AR50" s="32"/>
      <c r="AS50" s="32"/>
    </row>
    <row r="51" spans="2:45" x14ac:dyDescent="0.25">
      <c r="B51" s="27" t="str">
        <f>IF(LEFT(U47,2)="EU","WP "&amp;VALUE(MID(B50,4,10))+1,"Task "&amp;VALUE(MID(B50,6,10))+1)</f>
        <v>Task 4</v>
      </c>
      <c r="C51" s="71"/>
      <c r="D51" s="72"/>
      <c r="E51" s="72"/>
      <c r="F51" s="72"/>
      <c r="G51" s="72"/>
      <c r="H51" s="72"/>
      <c r="I51" s="73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8">
        <f t="shared" si="8"/>
        <v>0</v>
      </c>
      <c r="AP51" s="32"/>
      <c r="AQ51" s="32"/>
      <c r="AR51" s="32"/>
      <c r="AS51" s="32"/>
    </row>
    <row r="52" spans="2:45" x14ac:dyDescent="0.25">
      <c r="B52" s="27" t="str">
        <f>IF(LEFT(U47,2)="EU","WP "&amp;VALUE(MID(B51,4,10))+1,"Task "&amp;VALUE(MID(B51,6,10))+1)</f>
        <v>Task 5</v>
      </c>
      <c r="C52" s="71"/>
      <c r="D52" s="72"/>
      <c r="E52" s="72"/>
      <c r="F52" s="72"/>
      <c r="G52" s="72"/>
      <c r="H52" s="72"/>
      <c r="I52" s="73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8">
        <f t="shared" si="8"/>
        <v>0</v>
      </c>
      <c r="AP52" s="32"/>
      <c r="AQ52" s="32"/>
      <c r="AR52" s="32"/>
      <c r="AS52" s="32"/>
    </row>
    <row r="53" spans="2:45" x14ac:dyDescent="0.25">
      <c r="B53" s="27" t="str">
        <f>IF(LEFT(U47,2)="EU","WP "&amp;VALUE(MID(B52,4,10))+1,"Task "&amp;VALUE(MID(B52,6,10))+1)</f>
        <v>Task 6</v>
      </c>
      <c r="C53" s="71"/>
      <c r="D53" s="72"/>
      <c r="E53" s="72"/>
      <c r="F53" s="72"/>
      <c r="G53" s="72"/>
      <c r="H53" s="72"/>
      <c r="I53" s="73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8">
        <f t="shared" si="8"/>
        <v>0</v>
      </c>
      <c r="AP53" s="32"/>
      <c r="AQ53" s="32"/>
      <c r="AR53" s="32"/>
      <c r="AS53" s="32"/>
    </row>
    <row r="54" spans="2:45" x14ac:dyDescent="0.25">
      <c r="B54" s="27" t="str">
        <f>IF(LEFT(U47,2)="EU","WP "&amp;VALUE(MID(B53,4,10))+1,"Task "&amp;VALUE(MID(B53,6,10))+1)</f>
        <v>Task 7</v>
      </c>
      <c r="C54" s="71"/>
      <c r="D54" s="72"/>
      <c r="E54" s="72"/>
      <c r="F54" s="72"/>
      <c r="G54" s="72"/>
      <c r="H54" s="72"/>
      <c r="I54" s="73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8">
        <f t="shared" si="8"/>
        <v>0</v>
      </c>
      <c r="AP54" s="32"/>
      <c r="AQ54" s="32"/>
      <c r="AR54" s="32"/>
      <c r="AS54" s="32"/>
    </row>
    <row r="55" spans="2:45" x14ac:dyDescent="0.25">
      <c r="B55" s="27" t="str">
        <f>IF(LEFT(U47,2)="EU","WP "&amp;VALUE(MID(B54,4,10))+1,"Task "&amp;VALUE(MID(B54,6,10))+1)</f>
        <v>Task 8</v>
      </c>
      <c r="C55" s="71"/>
      <c r="D55" s="72"/>
      <c r="E55" s="72"/>
      <c r="F55" s="72"/>
      <c r="G55" s="72"/>
      <c r="H55" s="72"/>
      <c r="I55" s="73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8">
        <f t="shared" si="8"/>
        <v>0</v>
      </c>
      <c r="AP55" s="32"/>
      <c r="AQ55" s="32"/>
      <c r="AR55" s="32"/>
      <c r="AS55" s="32"/>
    </row>
    <row r="56" spans="2:45" x14ac:dyDescent="0.25">
      <c r="B56" s="27" t="str">
        <f>IF(LEFT(U47,2)="EU","WP "&amp;VALUE(MID(B55,4,10))+1,"Task "&amp;VALUE(MID(B55,6,10))+1)</f>
        <v>Task 9</v>
      </c>
      <c r="C56" s="71"/>
      <c r="D56" s="72"/>
      <c r="E56" s="72"/>
      <c r="F56" s="72"/>
      <c r="G56" s="72"/>
      <c r="H56" s="72"/>
      <c r="I56" s="73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8">
        <f t="shared" si="8"/>
        <v>0</v>
      </c>
      <c r="AP56" s="32"/>
      <c r="AQ56" s="32"/>
      <c r="AR56" s="32"/>
      <c r="AS56" s="32"/>
    </row>
    <row r="57" spans="2:45" x14ac:dyDescent="0.25">
      <c r="B57" s="27" t="str">
        <f>IF(LEFT(U47,2)="EU","WP "&amp;VALUE(MID(B56,4,10))+1,"Task "&amp;VALUE(MID(B56,6,10))+1)</f>
        <v>Task 10</v>
      </c>
      <c r="C57" s="71"/>
      <c r="D57" s="72"/>
      <c r="E57" s="72"/>
      <c r="F57" s="72"/>
      <c r="G57" s="72"/>
      <c r="H57" s="72"/>
      <c r="I57" s="73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8">
        <f t="shared" si="8"/>
        <v>0</v>
      </c>
      <c r="AP57" s="32"/>
      <c r="AQ57" s="32"/>
      <c r="AR57" s="32"/>
      <c r="AS57" s="32"/>
    </row>
    <row r="58" spans="2:45" hidden="1" outlineLevel="1" x14ac:dyDescent="0.25">
      <c r="B58" s="27" t="str">
        <f>IF(LEFT(U47,2)="EU","WP "&amp;VALUE(MID(B57,4,10))+1,"Task "&amp;VALUE(MID(B57,6,10))+1)</f>
        <v>Task 11</v>
      </c>
      <c r="C58" s="71"/>
      <c r="D58" s="72"/>
      <c r="E58" s="72"/>
      <c r="F58" s="72"/>
      <c r="G58" s="72"/>
      <c r="H58" s="72"/>
      <c r="I58" s="73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8">
        <f t="shared" si="8"/>
        <v>0</v>
      </c>
      <c r="AP58" s="32"/>
      <c r="AQ58" s="32"/>
      <c r="AR58" s="32"/>
      <c r="AS58" s="32"/>
    </row>
    <row r="59" spans="2:45" hidden="1" outlineLevel="1" x14ac:dyDescent="0.25">
      <c r="B59" s="27" t="str">
        <f>IF(LEFT(U47,2)="EU","WP "&amp;VALUE(MID(B58,4,10))+1,"Task "&amp;VALUE(MID(B58,6,10))+1)</f>
        <v>Task 12</v>
      </c>
      <c r="C59" s="71"/>
      <c r="D59" s="72"/>
      <c r="E59" s="72"/>
      <c r="F59" s="72"/>
      <c r="G59" s="72"/>
      <c r="H59" s="72"/>
      <c r="I59" s="73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8">
        <f t="shared" si="8"/>
        <v>0</v>
      </c>
      <c r="AP59" s="32"/>
      <c r="AQ59" s="32"/>
      <c r="AR59" s="32"/>
      <c r="AS59" s="32"/>
    </row>
    <row r="60" spans="2:45" hidden="1" outlineLevel="1" x14ac:dyDescent="0.25">
      <c r="B60" s="27" t="str">
        <f>IF(LEFT(U47,2)="EU","WP "&amp;VALUE(MID(B59,4,10))+1,"Task "&amp;VALUE(MID(B59,6,10))+1)</f>
        <v>Task 13</v>
      </c>
      <c r="C60" s="71"/>
      <c r="D60" s="72"/>
      <c r="E60" s="72"/>
      <c r="F60" s="72"/>
      <c r="G60" s="72"/>
      <c r="H60" s="72"/>
      <c r="I60" s="73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5">
        <f t="shared" si="8"/>
        <v>0</v>
      </c>
      <c r="AP60" s="32"/>
      <c r="AQ60" s="32"/>
      <c r="AR60" s="32"/>
      <c r="AS60" s="32"/>
    </row>
    <row r="61" spans="2:45" hidden="1" outlineLevel="1" x14ac:dyDescent="0.25">
      <c r="B61" s="27" t="str">
        <f>IF(LEFT(U47,2)="EU","WP "&amp;VALUE(MID(B60,4,10))+1,"Task "&amp;VALUE(MID(B60,6,10))+1)</f>
        <v>Task 14</v>
      </c>
      <c r="C61" s="71"/>
      <c r="D61" s="72"/>
      <c r="E61" s="72"/>
      <c r="F61" s="72"/>
      <c r="G61" s="72"/>
      <c r="H61" s="72"/>
      <c r="I61" s="73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5">
        <f t="shared" ref="AO61:AO77" si="9">SUM(J61:AN61)</f>
        <v>0</v>
      </c>
      <c r="AP61" s="32"/>
      <c r="AQ61" s="32"/>
      <c r="AR61" s="32"/>
      <c r="AS61" s="32"/>
    </row>
    <row r="62" spans="2:45" hidden="1" outlineLevel="1" x14ac:dyDescent="0.25">
      <c r="B62" s="27" t="str">
        <f>IF(LEFT(U47,2)="EU","WP "&amp;VALUE(MID(B61,4,10))+1,"Task "&amp;VALUE(MID(B61,6,10))+1)</f>
        <v>Task 15</v>
      </c>
      <c r="C62" s="71"/>
      <c r="D62" s="72"/>
      <c r="E62" s="72"/>
      <c r="F62" s="72"/>
      <c r="G62" s="72"/>
      <c r="H62" s="72"/>
      <c r="I62" s="73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5">
        <f t="shared" si="9"/>
        <v>0</v>
      </c>
      <c r="AP62" s="32"/>
      <c r="AQ62" s="32"/>
      <c r="AR62" s="32"/>
      <c r="AS62" s="32"/>
    </row>
    <row r="63" spans="2:45" hidden="1" outlineLevel="1" x14ac:dyDescent="0.25">
      <c r="B63" s="27" t="str">
        <f>IF(LEFT(U47,2)="EU","WP "&amp;VALUE(MID(B62,4,10))+1,"Task "&amp;VALUE(MID(B62,6,10))+1)</f>
        <v>Task 16</v>
      </c>
      <c r="C63" s="71"/>
      <c r="D63" s="72"/>
      <c r="E63" s="72"/>
      <c r="F63" s="72"/>
      <c r="G63" s="72"/>
      <c r="H63" s="72"/>
      <c r="I63" s="73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5">
        <f t="shared" si="9"/>
        <v>0</v>
      </c>
      <c r="AP63" s="32"/>
      <c r="AQ63" s="32"/>
      <c r="AR63" s="32"/>
      <c r="AS63" s="32"/>
    </row>
    <row r="64" spans="2:45" hidden="1" outlineLevel="1" x14ac:dyDescent="0.25">
      <c r="B64" s="27" t="str">
        <f>IF(LEFT(U47,2)="EU","WP "&amp;VALUE(MID(B63,4,10))+1,"Task "&amp;VALUE(MID(B63,6,10))+1)</f>
        <v>Task 17</v>
      </c>
      <c r="C64" s="71"/>
      <c r="D64" s="72"/>
      <c r="E64" s="72"/>
      <c r="F64" s="72"/>
      <c r="G64" s="72"/>
      <c r="H64" s="72"/>
      <c r="I64" s="73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5">
        <f t="shared" si="9"/>
        <v>0</v>
      </c>
      <c r="AP64" s="32"/>
      <c r="AQ64" s="32"/>
      <c r="AR64" s="32"/>
      <c r="AS64" s="32"/>
    </row>
    <row r="65" spans="2:45" hidden="1" outlineLevel="1" x14ac:dyDescent="0.25">
      <c r="B65" s="27" t="str">
        <f>IF(LEFT(U47,2)="EU","WP "&amp;VALUE(MID(B64,4,10))+1,"Task "&amp;VALUE(MID(B64,6,10))+1)</f>
        <v>Task 18</v>
      </c>
      <c r="C65" s="71"/>
      <c r="D65" s="72"/>
      <c r="E65" s="72"/>
      <c r="F65" s="72"/>
      <c r="G65" s="72"/>
      <c r="H65" s="72"/>
      <c r="I65" s="73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5">
        <f t="shared" si="9"/>
        <v>0</v>
      </c>
      <c r="AP65" s="32"/>
      <c r="AQ65" s="32"/>
      <c r="AR65" s="32"/>
      <c r="AS65" s="32"/>
    </row>
    <row r="66" spans="2:45" hidden="1" outlineLevel="1" x14ac:dyDescent="0.25">
      <c r="B66" s="27" t="str">
        <f>IF(LEFT(U47,2)="EU","WP "&amp;VALUE(MID(B65,4,10))+1,"Task "&amp;VALUE(MID(B65,6,10))+1)</f>
        <v>Task 19</v>
      </c>
      <c r="C66" s="71"/>
      <c r="D66" s="72"/>
      <c r="E66" s="72"/>
      <c r="F66" s="72"/>
      <c r="G66" s="72"/>
      <c r="H66" s="72"/>
      <c r="I66" s="73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5">
        <f t="shared" si="9"/>
        <v>0</v>
      </c>
      <c r="AP66" s="32"/>
      <c r="AQ66" s="32"/>
      <c r="AR66" s="32"/>
      <c r="AS66" s="32"/>
    </row>
    <row r="67" spans="2:45" hidden="1" outlineLevel="1" x14ac:dyDescent="0.25">
      <c r="B67" s="27" t="str">
        <f>IF(LEFT(U47,2)="EU","WP "&amp;VALUE(MID(B66,4,10))+1,"Task "&amp;VALUE(MID(B66,6,10))+1)</f>
        <v>Task 20</v>
      </c>
      <c r="C67" s="71"/>
      <c r="D67" s="72"/>
      <c r="E67" s="72"/>
      <c r="F67" s="72"/>
      <c r="G67" s="72"/>
      <c r="H67" s="72"/>
      <c r="I67" s="73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5">
        <f t="shared" si="9"/>
        <v>0</v>
      </c>
      <c r="AP67" s="32"/>
      <c r="AQ67" s="32"/>
      <c r="AR67" s="32"/>
      <c r="AS67" s="32"/>
    </row>
    <row r="68" spans="2:45" hidden="1" outlineLevel="2" x14ac:dyDescent="0.25">
      <c r="B68" s="27" t="str">
        <f>IF(LEFT(U47,2)="EU","WP "&amp;VALUE(MID(B67,4,10))+1,"Task "&amp;VALUE(MID(B67,6,10))+1)</f>
        <v>Task 21</v>
      </c>
      <c r="C68" s="71"/>
      <c r="D68" s="72"/>
      <c r="E68" s="72"/>
      <c r="F68" s="72"/>
      <c r="G68" s="72"/>
      <c r="H68" s="72"/>
      <c r="I68" s="73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5">
        <f t="shared" si="9"/>
        <v>0</v>
      </c>
      <c r="AP68" s="32"/>
      <c r="AQ68" s="32"/>
      <c r="AR68" s="32"/>
      <c r="AS68" s="32"/>
    </row>
    <row r="69" spans="2:45" hidden="1" outlineLevel="2" x14ac:dyDescent="0.25">
      <c r="B69" s="27" t="str">
        <f>IF(LEFT(U47,2)="EU","WP "&amp;VALUE(MID(B68,4,10))+1,"Task "&amp;VALUE(MID(B68,6,10))+1)</f>
        <v>Task 22</v>
      </c>
      <c r="C69" s="71"/>
      <c r="D69" s="72"/>
      <c r="E69" s="72"/>
      <c r="F69" s="72"/>
      <c r="G69" s="72"/>
      <c r="H69" s="72"/>
      <c r="I69" s="73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5">
        <f t="shared" si="9"/>
        <v>0</v>
      </c>
      <c r="AP69" s="32"/>
      <c r="AQ69" s="32"/>
      <c r="AR69" s="32"/>
      <c r="AS69" s="32"/>
    </row>
    <row r="70" spans="2:45" hidden="1" outlineLevel="2" x14ac:dyDescent="0.25">
      <c r="B70" s="27" t="str">
        <f>IF(LEFT(U47,2)="EU","WP "&amp;VALUE(MID(B69,4,10))+1,"Task "&amp;VALUE(MID(B69,6,10))+1)</f>
        <v>Task 23</v>
      </c>
      <c r="C70" s="71"/>
      <c r="D70" s="72"/>
      <c r="E70" s="72"/>
      <c r="F70" s="72"/>
      <c r="G70" s="72"/>
      <c r="H70" s="72"/>
      <c r="I70" s="73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5">
        <f t="shared" si="9"/>
        <v>0</v>
      </c>
      <c r="AP70" s="32"/>
      <c r="AQ70" s="32"/>
      <c r="AR70" s="32"/>
      <c r="AS70" s="32"/>
    </row>
    <row r="71" spans="2:45" hidden="1" outlineLevel="2" x14ac:dyDescent="0.25">
      <c r="B71" s="27" t="str">
        <f>IF(LEFT(U47,2)="EU","WP "&amp;VALUE(MID(B70,4,10))+1,"Task "&amp;VALUE(MID(B70,6,10))+1)</f>
        <v>Task 24</v>
      </c>
      <c r="C71" s="71"/>
      <c r="D71" s="72"/>
      <c r="E71" s="72"/>
      <c r="F71" s="72"/>
      <c r="G71" s="72"/>
      <c r="H71" s="72"/>
      <c r="I71" s="73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5">
        <f t="shared" si="9"/>
        <v>0</v>
      </c>
      <c r="AP71" s="32"/>
      <c r="AQ71" s="32"/>
      <c r="AR71" s="32"/>
      <c r="AS71" s="32"/>
    </row>
    <row r="72" spans="2:45" hidden="1" outlineLevel="2" x14ac:dyDescent="0.25">
      <c r="B72" s="27" t="str">
        <f>IF(LEFT(U47,2)="EU","WP "&amp;VALUE(MID(B71,4,10))+1,"Task "&amp;VALUE(MID(B71,6,10))+1)</f>
        <v>Task 25</v>
      </c>
      <c r="C72" s="71"/>
      <c r="D72" s="72"/>
      <c r="E72" s="72"/>
      <c r="F72" s="72"/>
      <c r="G72" s="72"/>
      <c r="H72" s="72"/>
      <c r="I72" s="73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5">
        <f t="shared" si="9"/>
        <v>0</v>
      </c>
      <c r="AP72" s="32"/>
      <c r="AQ72" s="32"/>
      <c r="AR72" s="32"/>
      <c r="AS72" s="32"/>
    </row>
    <row r="73" spans="2:45" hidden="1" outlineLevel="2" x14ac:dyDescent="0.25">
      <c r="B73" s="27" t="str">
        <f>IF(LEFT(U47,2)="EU","WP "&amp;VALUE(MID(B72,4,10))+1,"Task "&amp;VALUE(MID(B72,6,10))+1)</f>
        <v>Task 26</v>
      </c>
      <c r="C73" s="71"/>
      <c r="D73" s="72"/>
      <c r="E73" s="72"/>
      <c r="F73" s="72"/>
      <c r="G73" s="72"/>
      <c r="H73" s="72"/>
      <c r="I73" s="73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5">
        <f t="shared" si="9"/>
        <v>0</v>
      </c>
      <c r="AP73" s="32"/>
      <c r="AQ73" s="32"/>
      <c r="AR73" s="32"/>
      <c r="AS73" s="32"/>
    </row>
    <row r="74" spans="2:45" hidden="1" outlineLevel="2" x14ac:dyDescent="0.25">
      <c r="B74" s="27" t="str">
        <f>IF(LEFT(U47,2)="EU","WP "&amp;VALUE(MID(B73,4,10))+1,"Task "&amp;VALUE(MID(B73,6,10))+1)</f>
        <v>Task 27</v>
      </c>
      <c r="C74" s="71"/>
      <c r="D74" s="72"/>
      <c r="E74" s="72"/>
      <c r="F74" s="72"/>
      <c r="G74" s="72"/>
      <c r="H74" s="72"/>
      <c r="I74" s="73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5">
        <f t="shared" si="9"/>
        <v>0</v>
      </c>
      <c r="AP74" s="32"/>
      <c r="AQ74" s="32"/>
      <c r="AR74" s="32"/>
      <c r="AS74" s="32"/>
    </row>
    <row r="75" spans="2:45" hidden="1" outlineLevel="2" x14ac:dyDescent="0.25">
      <c r="B75" s="27" t="str">
        <f>IF(LEFT(U47,2)="EU","WP "&amp;VALUE(MID(B74,4,10))+1,"Task "&amp;VALUE(MID(B74,6,10))+1)</f>
        <v>Task 28</v>
      </c>
      <c r="C75" s="71"/>
      <c r="D75" s="72"/>
      <c r="E75" s="72"/>
      <c r="F75" s="72"/>
      <c r="G75" s="72"/>
      <c r="H75" s="72"/>
      <c r="I75" s="73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5">
        <f t="shared" si="9"/>
        <v>0</v>
      </c>
      <c r="AP75" s="32"/>
      <c r="AQ75" s="32"/>
      <c r="AR75" s="32"/>
      <c r="AS75" s="32"/>
    </row>
    <row r="76" spans="2:45" hidden="1" outlineLevel="2" x14ac:dyDescent="0.25">
      <c r="B76" s="27" t="str">
        <f>IF(LEFT(U47,2)="EU","WP "&amp;VALUE(MID(B75,4,10))+1,"Task "&amp;VALUE(MID(B75,6,10))+1)</f>
        <v>Task 29</v>
      </c>
      <c r="C76" s="71"/>
      <c r="D76" s="72"/>
      <c r="E76" s="72"/>
      <c r="F76" s="72"/>
      <c r="G76" s="72"/>
      <c r="H76" s="72"/>
      <c r="I76" s="73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5">
        <f t="shared" si="9"/>
        <v>0</v>
      </c>
      <c r="AP76" s="32"/>
      <c r="AQ76" s="32"/>
      <c r="AR76" s="32"/>
      <c r="AS76" s="32"/>
    </row>
    <row r="77" spans="2:45" hidden="1" outlineLevel="2" x14ac:dyDescent="0.25">
      <c r="B77" s="27" t="str">
        <f>IF(LEFT(U47,2)="EU","WP "&amp;VALUE(MID(B76,4,10))+1,"Task "&amp;VALUE(MID(B76,6,10))+1)</f>
        <v>Task 30</v>
      </c>
      <c r="C77" s="71"/>
      <c r="D77" s="72"/>
      <c r="E77" s="72"/>
      <c r="F77" s="72"/>
      <c r="G77" s="72"/>
      <c r="H77" s="72"/>
      <c r="I77" s="73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5">
        <f t="shared" si="9"/>
        <v>0</v>
      </c>
      <c r="AP77" s="32"/>
      <c r="AQ77" s="32"/>
      <c r="AR77" s="32"/>
      <c r="AS77" s="32"/>
    </row>
    <row r="78" spans="2:45" ht="24.75" customHeight="1" collapsed="1" x14ac:dyDescent="0.25">
      <c r="B78" s="74" t="s">
        <v>4</v>
      </c>
      <c r="C78" s="75"/>
      <c r="D78" s="75"/>
      <c r="E78" s="75"/>
      <c r="F78" s="75"/>
      <c r="G78" s="75"/>
      <c r="H78" s="75"/>
      <c r="I78" s="76"/>
      <c r="J78" s="24">
        <f>SUM(J48:J77)</f>
        <v>0</v>
      </c>
      <c r="K78" s="24">
        <f t="shared" ref="K78" si="10">SUM(K48:K77)</f>
        <v>0</v>
      </c>
      <c r="L78" s="24">
        <f t="shared" ref="L78" si="11">SUM(L48:L77)</f>
        <v>0</v>
      </c>
      <c r="M78" s="24">
        <f t="shared" ref="M78" si="12">SUM(M48:M77)</f>
        <v>0</v>
      </c>
      <c r="N78" s="24">
        <f t="shared" ref="N78" si="13">SUM(N48:N77)</f>
        <v>0</v>
      </c>
      <c r="O78" s="24">
        <f t="shared" ref="O78" si="14">SUM(O48:O77)</f>
        <v>0</v>
      </c>
      <c r="P78" s="24">
        <f t="shared" ref="P78" si="15">SUM(P48:P77)</f>
        <v>0</v>
      </c>
      <c r="Q78" s="24">
        <f t="shared" ref="Q78" si="16">SUM(Q48:Q77)</f>
        <v>0</v>
      </c>
      <c r="R78" s="24">
        <f t="shared" ref="R78" si="17">SUM(R48:R77)</f>
        <v>0</v>
      </c>
      <c r="S78" s="24">
        <f t="shared" ref="S78" si="18">SUM(S48:S77)</f>
        <v>0</v>
      </c>
      <c r="T78" s="24">
        <f t="shared" ref="T78" si="19">SUM(T48:T77)</f>
        <v>0</v>
      </c>
      <c r="U78" s="24">
        <f t="shared" ref="U78" si="20">SUM(U48:U77)</f>
        <v>0</v>
      </c>
      <c r="V78" s="24">
        <f t="shared" ref="V78" si="21">SUM(V48:V77)</f>
        <v>0</v>
      </c>
      <c r="W78" s="24">
        <f t="shared" ref="W78" si="22">SUM(W48:W77)</f>
        <v>0</v>
      </c>
      <c r="X78" s="24">
        <f t="shared" ref="X78" si="23">SUM(X48:X77)</f>
        <v>0</v>
      </c>
      <c r="Y78" s="24">
        <f t="shared" ref="Y78" si="24">SUM(Y48:Y77)</f>
        <v>0</v>
      </c>
      <c r="Z78" s="24">
        <f t="shared" ref="Z78" si="25">SUM(Z48:Z77)</f>
        <v>0</v>
      </c>
      <c r="AA78" s="24">
        <f t="shared" ref="AA78" si="26">SUM(AA48:AA77)</f>
        <v>0</v>
      </c>
      <c r="AB78" s="24">
        <f t="shared" ref="AB78" si="27">SUM(AB48:AB77)</f>
        <v>0</v>
      </c>
      <c r="AC78" s="24">
        <f t="shared" ref="AC78" si="28">SUM(AC48:AC77)</f>
        <v>0</v>
      </c>
      <c r="AD78" s="24">
        <f>SUM(AD48:AD77)</f>
        <v>0</v>
      </c>
      <c r="AE78" s="24">
        <f t="shared" ref="AE78" si="29">SUM(AE48:AE77)</f>
        <v>0</v>
      </c>
      <c r="AF78" s="24">
        <f t="shared" ref="AF78" si="30">SUM(AF48:AF77)</f>
        <v>0</v>
      </c>
      <c r="AG78" s="24">
        <f t="shared" ref="AG78" si="31">SUM(AG48:AG77)</f>
        <v>0</v>
      </c>
      <c r="AH78" s="24">
        <f t="shared" ref="AH78" si="32">SUM(AH48:AH77)</f>
        <v>0</v>
      </c>
      <c r="AI78" s="24">
        <f t="shared" ref="AI78" si="33">SUM(AI48:AI77)</f>
        <v>0</v>
      </c>
      <c r="AJ78" s="24">
        <f t="shared" ref="AJ78" si="34">SUM(AJ48:AJ77)</f>
        <v>0</v>
      </c>
      <c r="AK78" s="24">
        <f t="shared" ref="AK78" si="35">SUM(AK48:AK77)</f>
        <v>0</v>
      </c>
      <c r="AL78" s="24">
        <f t="shared" ref="AL78" si="36">SUM(AL48:AL77)</f>
        <v>0</v>
      </c>
      <c r="AM78" s="24">
        <f t="shared" ref="AM78" si="37">SUM(AM48:AM77)</f>
        <v>0</v>
      </c>
      <c r="AN78" s="24">
        <f t="shared" ref="AN78" si="38">SUM(AN48:AN77)</f>
        <v>0</v>
      </c>
      <c r="AO78" s="21">
        <f>SUM(J78:AN78)</f>
        <v>0</v>
      </c>
    </row>
    <row r="79" spans="2:45" ht="14.25" customHeight="1" x14ac:dyDescent="0.25">
      <c r="B79" s="77" t="s">
        <v>3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6"/>
    </row>
    <row r="80" spans="2:45" ht="14.25" customHeight="1" x14ac:dyDescent="0.25">
      <c r="B80" s="78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80"/>
    </row>
    <row r="81" spans="2:49" ht="14.25" customHeight="1" x14ac:dyDescent="0.25">
      <c r="B81" s="78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80"/>
    </row>
    <row r="82" spans="2:49" ht="14.25" customHeight="1" x14ac:dyDescent="0.25">
      <c r="B82" s="81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3"/>
    </row>
    <row r="83" spans="2:49" ht="21" customHeight="1" x14ac:dyDescent="0.35">
      <c r="B83" s="87" t="s">
        <v>56</v>
      </c>
      <c r="C83" s="88"/>
      <c r="D83" s="88"/>
      <c r="E83" s="88"/>
      <c r="F83" s="88"/>
      <c r="G83" s="88"/>
      <c r="H83" s="88"/>
      <c r="I83" s="89"/>
      <c r="J83" s="90"/>
      <c r="K83" s="91"/>
      <c r="L83" s="91"/>
      <c r="M83" s="91"/>
      <c r="N83" s="91"/>
      <c r="O83" s="91"/>
      <c r="P83" s="91"/>
      <c r="Q83" s="92" t="s">
        <v>44</v>
      </c>
      <c r="R83" s="93"/>
      <c r="S83" s="93"/>
      <c r="T83" s="94"/>
      <c r="U83" s="95" t="s">
        <v>38</v>
      </c>
      <c r="V83" s="91"/>
      <c r="W83" s="91"/>
      <c r="X83" s="91"/>
      <c r="Y83" s="91"/>
      <c r="Z83" s="96"/>
      <c r="AA83" s="97" t="s">
        <v>35</v>
      </c>
      <c r="AB83" s="98"/>
      <c r="AC83" s="99"/>
      <c r="AD83" s="100"/>
      <c r="AE83" s="101"/>
      <c r="AF83" s="101"/>
      <c r="AG83" s="102"/>
      <c r="AH83" s="103" t="s">
        <v>34</v>
      </c>
      <c r="AI83" s="104"/>
      <c r="AJ83" s="104"/>
      <c r="AK83" s="104"/>
      <c r="AL83" s="105"/>
      <c r="AM83" s="106"/>
      <c r="AN83" s="106"/>
      <c r="AO83" s="107"/>
      <c r="AP83" s="84" t="str">
        <f>IF(LEFT(U83,2)="EU","Type of Personnel","")</f>
        <v/>
      </c>
      <c r="AQ83" s="85"/>
      <c r="AR83" s="85"/>
      <c r="AS83" s="86"/>
      <c r="AT83" s="86"/>
      <c r="AU83" s="86"/>
      <c r="AV83" s="86"/>
      <c r="AW83" s="86"/>
    </row>
    <row r="84" spans="2:49" x14ac:dyDescent="0.25">
      <c r="B84" s="27" t="str">
        <f>IF(LEFT(U83,2)="EU","WP 1","Task 1")</f>
        <v>Task 1</v>
      </c>
      <c r="C84" s="71"/>
      <c r="D84" s="72"/>
      <c r="E84" s="72"/>
      <c r="F84" s="72"/>
      <c r="G84" s="72"/>
      <c r="H84" s="72"/>
      <c r="I84" s="73"/>
      <c r="J84" s="29"/>
      <c r="K84" s="29"/>
      <c r="L84" s="29"/>
      <c r="M84" s="29"/>
      <c r="N84" s="29"/>
      <c r="O84" s="29"/>
      <c r="P84" s="29"/>
      <c r="Q84" s="41"/>
      <c r="R84" s="41"/>
      <c r="S84" s="41"/>
      <c r="T84" s="41"/>
      <c r="U84" s="29"/>
      <c r="V84" s="29"/>
      <c r="W84" s="29"/>
      <c r="X84" s="29"/>
      <c r="Y84" s="29"/>
      <c r="Z84" s="29"/>
      <c r="AA84" s="39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31">
        <f t="shared" ref="AO84:AO96" si="39">SUM(J84:AN84)</f>
        <v>0</v>
      </c>
      <c r="AP84" s="32"/>
      <c r="AQ84" s="32"/>
      <c r="AR84" s="32"/>
      <c r="AS84" s="32"/>
    </row>
    <row r="85" spans="2:49" x14ac:dyDescent="0.25">
      <c r="B85" s="27" t="str">
        <f>IF(LEFT(U83,2)="EU","WP "&amp;VALUE(MID(B84,4,10))+1,"Task "&amp;VALUE(MID(B84,6,10))+1)</f>
        <v>Task 2</v>
      </c>
      <c r="C85" s="71"/>
      <c r="D85" s="72"/>
      <c r="E85" s="72"/>
      <c r="F85" s="72"/>
      <c r="G85" s="72"/>
      <c r="H85" s="72"/>
      <c r="I85" s="73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30">
        <f t="shared" si="39"/>
        <v>0</v>
      </c>
      <c r="AP85" s="32"/>
      <c r="AQ85" s="32"/>
      <c r="AR85" s="32"/>
      <c r="AS85" s="32"/>
    </row>
    <row r="86" spans="2:49" x14ac:dyDescent="0.25">
      <c r="B86" s="27" t="str">
        <f>IF(LEFT(U83,2)="EU","WP "&amp;VALUE(MID(B85,4,10))+1,"Task "&amp;VALUE(MID(B85,6,10))+1)</f>
        <v>Task 3</v>
      </c>
      <c r="C86" s="71"/>
      <c r="D86" s="72"/>
      <c r="E86" s="72"/>
      <c r="F86" s="72"/>
      <c r="G86" s="72"/>
      <c r="H86" s="72"/>
      <c r="I86" s="73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8">
        <f t="shared" si="39"/>
        <v>0</v>
      </c>
      <c r="AP86" s="32"/>
      <c r="AQ86" s="32"/>
      <c r="AR86" s="32"/>
      <c r="AS86" s="32"/>
    </row>
    <row r="87" spans="2:49" x14ac:dyDescent="0.25">
      <c r="B87" s="27" t="str">
        <f>IF(LEFT(U83,2)="EU","WP "&amp;VALUE(MID(B86,4,10))+1,"Task "&amp;VALUE(MID(B86,6,10))+1)</f>
        <v>Task 4</v>
      </c>
      <c r="C87" s="71"/>
      <c r="D87" s="72"/>
      <c r="E87" s="72"/>
      <c r="F87" s="72"/>
      <c r="G87" s="72"/>
      <c r="H87" s="72"/>
      <c r="I87" s="73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8">
        <f t="shared" si="39"/>
        <v>0</v>
      </c>
      <c r="AP87" s="32"/>
      <c r="AQ87" s="32"/>
      <c r="AR87" s="32"/>
      <c r="AS87" s="32"/>
    </row>
    <row r="88" spans="2:49" x14ac:dyDescent="0.25">
      <c r="B88" s="27" t="str">
        <f>IF(LEFT(U83,2)="EU","WP "&amp;VALUE(MID(B87,4,10))+1,"Task "&amp;VALUE(MID(B87,6,10))+1)</f>
        <v>Task 5</v>
      </c>
      <c r="C88" s="71"/>
      <c r="D88" s="72"/>
      <c r="E88" s="72"/>
      <c r="F88" s="72"/>
      <c r="G88" s="72"/>
      <c r="H88" s="72"/>
      <c r="I88" s="73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8">
        <f t="shared" si="39"/>
        <v>0</v>
      </c>
      <c r="AP88" s="32"/>
      <c r="AQ88" s="32"/>
      <c r="AR88" s="32"/>
      <c r="AS88" s="32"/>
    </row>
    <row r="89" spans="2:49" x14ac:dyDescent="0.25">
      <c r="B89" s="27" t="str">
        <f>IF(LEFT(U83,2)="EU","WP "&amp;VALUE(MID(B88,4,10))+1,"Task "&amp;VALUE(MID(B88,6,10))+1)</f>
        <v>Task 6</v>
      </c>
      <c r="C89" s="71"/>
      <c r="D89" s="72"/>
      <c r="E89" s="72"/>
      <c r="F89" s="72"/>
      <c r="G89" s="72"/>
      <c r="H89" s="72"/>
      <c r="I89" s="73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8">
        <f t="shared" si="39"/>
        <v>0</v>
      </c>
      <c r="AP89" s="32"/>
      <c r="AQ89" s="32"/>
      <c r="AR89" s="32"/>
      <c r="AS89" s="32"/>
    </row>
    <row r="90" spans="2:49" x14ac:dyDescent="0.25">
      <c r="B90" s="27" t="str">
        <f>IF(LEFT(U83,2)="EU","WP "&amp;VALUE(MID(B89,4,10))+1,"Task "&amp;VALUE(MID(B89,6,10))+1)</f>
        <v>Task 7</v>
      </c>
      <c r="C90" s="71"/>
      <c r="D90" s="72"/>
      <c r="E90" s="72"/>
      <c r="F90" s="72"/>
      <c r="G90" s="72"/>
      <c r="H90" s="72"/>
      <c r="I90" s="73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8">
        <f t="shared" si="39"/>
        <v>0</v>
      </c>
      <c r="AP90" s="32"/>
      <c r="AQ90" s="32"/>
      <c r="AR90" s="32"/>
      <c r="AS90" s="32"/>
    </row>
    <row r="91" spans="2:49" x14ac:dyDescent="0.25">
      <c r="B91" s="27" t="str">
        <f>IF(LEFT(U83,2)="EU","WP "&amp;VALUE(MID(B90,4,10))+1,"Task "&amp;VALUE(MID(B90,6,10))+1)</f>
        <v>Task 8</v>
      </c>
      <c r="C91" s="71"/>
      <c r="D91" s="72"/>
      <c r="E91" s="72"/>
      <c r="F91" s="72"/>
      <c r="G91" s="72"/>
      <c r="H91" s="72"/>
      <c r="I91" s="73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8">
        <f t="shared" si="39"/>
        <v>0</v>
      </c>
      <c r="AP91" s="32"/>
      <c r="AQ91" s="32"/>
      <c r="AR91" s="32"/>
      <c r="AS91" s="32"/>
    </row>
    <row r="92" spans="2:49" x14ac:dyDescent="0.25">
      <c r="B92" s="27" t="str">
        <f>IF(LEFT(U83,2)="EU","WP "&amp;VALUE(MID(B91,4,10))+1,"Task "&amp;VALUE(MID(B91,6,10))+1)</f>
        <v>Task 9</v>
      </c>
      <c r="C92" s="71"/>
      <c r="D92" s="72"/>
      <c r="E92" s="72"/>
      <c r="F92" s="72"/>
      <c r="G92" s="72"/>
      <c r="H92" s="72"/>
      <c r="I92" s="73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8">
        <f t="shared" si="39"/>
        <v>0</v>
      </c>
      <c r="AP92" s="32"/>
      <c r="AQ92" s="32"/>
      <c r="AR92" s="32"/>
      <c r="AS92" s="32"/>
    </row>
    <row r="93" spans="2:49" x14ac:dyDescent="0.25">
      <c r="B93" s="27" t="str">
        <f>IF(LEFT(U83,2)="EU","WP "&amp;VALUE(MID(B92,4,10))+1,"Task "&amp;VALUE(MID(B92,6,10))+1)</f>
        <v>Task 10</v>
      </c>
      <c r="C93" s="71"/>
      <c r="D93" s="72"/>
      <c r="E93" s="72"/>
      <c r="F93" s="72"/>
      <c r="G93" s="72"/>
      <c r="H93" s="72"/>
      <c r="I93" s="73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8">
        <f t="shared" si="39"/>
        <v>0</v>
      </c>
      <c r="AP93" s="32"/>
      <c r="AQ93" s="32"/>
      <c r="AR93" s="32"/>
      <c r="AS93" s="32"/>
    </row>
    <row r="94" spans="2:49" hidden="1" outlineLevel="1" x14ac:dyDescent="0.25">
      <c r="B94" s="27" t="str">
        <f>IF(LEFT(U83,2)="EU","WP "&amp;VALUE(MID(B93,4,10))+1,"Task "&amp;VALUE(MID(B93,6,10))+1)</f>
        <v>Task 11</v>
      </c>
      <c r="C94" s="71"/>
      <c r="D94" s="72"/>
      <c r="E94" s="72"/>
      <c r="F94" s="72"/>
      <c r="G94" s="72"/>
      <c r="H94" s="72"/>
      <c r="I94" s="73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8">
        <f t="shared" si="39"/>
        <v>0</v>
      </c>
      <c r="AP94" s="32"/>
      <c r="AQ94" s="32"/>
      <c r="AR94" s="32"/>
      <c r="AS94" s="32"/>
    </row>
    <row r="95" spans="2:49" hidden="1" outlineLevel="1" x14ac:dyDescent="0.25">
      <c r="B95" s="27" t="str">
        <f>IF(LEFT(U83,2)="EU","WP "&amp;VALUE(MID(B94,4,10))+1,"Task "&amp;VALUE(MID(B94,6,10))+1)</f>
        <v>Task 12</v>
      </c>
      <c r="C95" s="71"/>
      <c r="D95" s="72"/>
      <c r="E95" s="72"/>
      <c r="F95" s="72"/>
      <c r="G95" s="72"/>
      <c r="H95" s="72"/>
      <c r="I95" s="73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8">
        <f t="shared" si="39"/>
        <v>0</v>
      </c>
      <c r="AP95" s="32"/>
      <c r="AQ95" s="32"/>
      <c r="AR95" s="32"/>
      <c r="AS95" s="32"/>
    </row>
    <row r="96" spans="2:49" hidden="1" outlineLevel="1" x14ac:dyDescent="0.25">
      <c r="B96" s="27" t="str">
        <f>IF(LEFT(U83,2)="EU","WP "&amp;VALUE(MID(B95,4,10))+1,"Task "&amp;VALUE(MID(B95,6,10))+1)</f>
        <v>Task 13</v>
      </c>
      <c r="C96" s="71"/>
      <c r="D96" s="72"/>
      <c r="E96" s="72"/>
      <c r="F96" s="72"/>
      <c r="G96" s="72"/>
      <c r="H96" s="72"/>
      <c r="I96" s="73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5">
        <f t="shared" si="39"/>
        <v>0</v>
      </c>
      <c r="AP96" s="32"/>
      <c r="AQ96" s="32"/>
      <c r="AR96" s="32"/>
      <c r="AS96" s="32"/>
    </row>
    <row r="97" spans="2:45" hidden="1" outlineLevel="1" x14ac:dyDescent="0.25">
      <c r="B97" s="27" t="str">
        <f>IF(LEFT(U83,2)="EU","WP "&amp;VALUE(MID(B96,4,10))+1,"Task "&amp;VALUE(MID(B96,6,10))+1)</f>
        <v>Task 14</v>
      </c>
      <c r="C97" s="71"/>
      <c r="D97" s="72"/>
      <c r="E97" s="72"/>
      <c r="F97" s="72"/>
      <c r="G97" s="72"/>
      <c r="H97" s="72"/>
      <c r="I97" s="73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5">
        <f t="shared" ref="AO97:AO113" si="40">SUM(J97:AN97)</f>
        <v>0</v>
      </c>
      <c r="AP97" s="32"/>
      <c r="AQ97" s="32"/>
      <c r="AR97" s="32"/>
      <c r="AS97" s="32"/>
    </row>
    <row r="98" spans="2:45" hidden="1" outlineLevel="1" x14ac:dyDescent="0.25">
      <c r="B98" s="27" t="str">
        <f>IF(LEFT(U83,2)="EU","WP "&amp;VALUE(MID(B97,4,10))+1,"Task "&amp;VALUE(MID(B97,6,10))+1)</f>
        <v>Task 15</v>
      </c>
      <c r="C98" s="71"/>
      <c r="D98" s="72"/>
      <c r="E98" s="72"/>
      <c r="F98" s="72"/>
      <c r="G98" s="72"/>
      <c r="H98" s="72"/>
      <c r="I98" s="73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5">
        <f t="shared" si="40"/>
        <v>0</v>
      </c>
      <c r="AP98" s="32"/>
      <c r="AQ98" s="32"/>
      <c r="AR98" s="32"/>
      <c r="AS98" s="32"/>
    </row>
    <row r="99" spans="2:45" hidden="1" outlineLevel="1" x14ac:dyDescent="0.25">
      <c r="B99" s="27" t="str">
        <f>IF(LEFT(U83,2)="EU","WP "&amp;VALUE(MID(B98,4,10))+1,"Task "&amp;VALUE(MID(B98,6,10))+1)</f>
        <v>Task 16</v>
      </c>
      <c r="C99" s="71"/>
      <c r="D99" s="72"/>
      <c r="E99" s="72"/>
      <c r="F99" s="72"/>
      <c r="G99" s="72"/>
      <c r="H99" s="72"/>
      <c r="I99" s="73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5">
        <f t="shared" si="40"/>
        <v>0</v>
      </c>
      <c r="AP99" s="32"/>
      <c r="AQ99" s="32"/>
      <c r="AR99" s="32"/>
      <c r="AS99" s="32"/>
    </row>
    <row r="100" spans="2:45" hidden="1" outlineLevel="1" x14ac:dyDescent="0.25">
      <c r="B100" s="27" t="str">
        <f>IF(LEFT(U83,2)="EU","WP "&amp;VALUE(MID(B99,4,10))+1,"Task "&amp;VALUE(MID(B99,6,10))+1)</f>
        <v>Task 17</v>
      </c>
      <c r="C100" s="71"/>
      <c r="D100" s="72"/>
      <c r="E100" s="72"/>
      <c r="F100" s="72"/>
      <c r="G100" s="72"/>
      <c r="H100" s="72"/>
      <c r="I100" s="73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5">
        <f t="shared" si="40"/>
        <v>0</v>
      </c>
      <c r="AP100" s="32"/>
      <c r="AQ100" s="32"/>
      <c r="AR100" s="32"/>
      <c r="AS100" s="32"/>
    </row>
    <row r="101" spans="2:45" hidden="1" outlineLevel="1" x14ac:dyDescent="0.25">
      <c r="B101" s="27" t="str">
        <f>IF(LEFT(U83,2)="EU","WP "&amp;VALUE(MID(B100,4,10))+1,"Task "&amp;VALUE(MID(B100,6,10))+1)</f>
        <v>Task 18</v>
      </c>
      <c r="C101" s="71"/>
      <c r="D101" s="72"/>
      <c r="E101" s="72"/>
      <c r="F101" s="72"/>
      <c r="G101" s="72"/>
      <c r="H101" s="72"/>
      <c r="I101" s="73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5">
        <f t="shared" si="40"/>
        <v>0</v>
      </c>
      <c r="AP101" s="32"/>
      <c r="AQ101" s="32"/>
      <c r="AR101" s="32"/>
      <c r="AS101" s="32"/>
    </row>
    <row r="102" spans="2:45" hidden="1" outlineLevel="1" x14ac:dyDescent="0.25">
      <c r="B102" s="27" t="str">
        <f>IF(LEFT(U83,2)="EU","WP "&amp;VALUE(MID(B101,4,10))+1,"Task "&amp;VALUE(MID(B101,6,10))+1)</f>
        <v>Task 19</v>
      </c>
      <c r="C102" s="71"/>
      <c r="D102" s="72"/>
      <c r="E102" s="72"/>
      <c r="F102" s="72"/>
      <c r="G102" s="72"/>
      <c r="H102" s="72"/>
      <c r="I102" s="73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5">
        <f t="shared" si="40"/>
        <v>0</v>
      </c>
      <c r="AP102" s="32"/>
      <c r="AQ102" s="32"/>
      <c r="AR102" s="32"/>
      <c r="AS102" s="32"/>
    </row>
    <row r="103" spans="2:45" hidden="1" outlineLevel="1" x14ac:dyDescent="0.25">
      <c r="B103" s="27" t="str">
        <f>IF(LEFT(U83,2)="EU","WP "&amp;VALUE(MID(B102,4,10))+1,"Task "&amp;VALUE(MID(B102,6,10))+1)</f>
        <v>Task 20</v>
      </c>
      <c r="C103" s="71"/>
      <c r="D103" s="72"/>
      <c r="E103" s="72"/>
      <c r="F103" s="72"/>
      <c r="G103" s="72"/>
      <c r="H103" s="72"/>
      <c r="I103" s="73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5">
        <f t="shared" si="40"/>
        <v>0</v>
      </c>
      <c r="AP103" s="32"/>
      <c r="AQ103" s="32"/>
      <c r="AR103" s="32"/>
      <c r="AS103" s="32"/>
    </row>
    <row r="104" spans="2:45" hidden="1" outlineLevel="2" x14ac:dyDescent="0.25">
      <c r="B104" s="27" t="str">
        <f>IF(LEFT(U83,2)="EU","WP "&amp;VALUE(MID(B103,4,10))+1,"Task "&amp;VALUE(MID(B103,6,10))+1)</f>
        <v>Task 21</v>
      </c>
      <c r="C104" s="71"/>
      <c r="D104" s="72"/>
      <c r="E104" s="72"/>
      <c r="F104" s="72"/>
      <c r="G104" s="72"/>
      <c r="H104" s="72"/>
      <c r="I104" s="73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5">
        <f t="shared" si="40"/>
        <v>0</v>
      </c>
      <c r="AP104" s="32"/>
      <c r="AQ104" s="32"/>
      <c r="AR104" s="32"/>
      <c r="AS104" s="32"/>
    </row>
    <row r="105" spans="2:45" hidden="1" outlineLevel="2" x14ac:dyDescent="0.25">
      <c r="B105" s="27" t="str">
        <f>IF(LEFT(U83,2)="EU","WP "&amp;VALUE(MID(B104,4,10))+1,"Task "&amp;VALUE(MID(B104,6,10))+1)</f>
        <v>Task 22</v>
      </c>
      <c r="C105" s="71"/>
      <c r="D105" s="72"/>
      <c r="E105" s="72"/>
      <c r="F105" s="72"/>
      <c r="G105" s="72"/>
      <c r="H105" s="72"/>
      <c r="I105" s="73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5">
        <f t="shared" si="40"/>
        <v>0</v>
      </c>
      <c r="AP105" s="32"/>
      <c r="AQ105" s="32"/>
      <c r="AR105" s="32"/>
      <c r="AS105" s="32"/>
    </row>
    <row r="106" spans="2:45" hidden="1" outlineLevel="2" x14ac:dyDescent="0.25">
      <c r="B106" s="27" t="str">
        <f>IF(LEFT(U83,2)="EU","WP "&amp;VALUE(MID(B105,4,10))+1,"Task "&amp;VALUE(MID(B105,6,10))+1)</f>
        <v>Task 23</v>
      </c>
      <c r="C106" s="71"/>
      <c r="D106" s="72"/>
      <c r="E106" s="72"/>
      <c r="F106" s="72"/>
      <c r="G106" s="72"/>
      <c r="H106" s="72"/>
      <c r="I106" s="73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5">
        <f t="shared" si="40"/>
        <v>0</v>
      </c>
      <c r="AP106" s="32"/>
      <c r="AQ106" s="32"/>
      <c r="AR106" s="32"/>
      <c r="AS106" s="32"/>
    </row>
    <row r="107" spans="2:45" hidden="1" outlineLevel="2" x14ac:dyDescent="0.25">
      <c r="B107" s="27" t="str">
        <f>IF(LEFT(U83,2)="EU","WP "&amp;VALUE(MID(B106,4,10))+1,"Task "&amp;VALUE(MID(B106,6,10))+1)</f>
        <v>Task 24</v>
      </c>
      <c r="C107" s="71"/>
      <c r="D107" s="72"/>
      <c r="E107" s="72"/>
      <c r="F107" s="72"/>
      <c r="G107" s="72"/>
      <c r="H107" s="72"/>
      <c r="I107" s="73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5">
        <f t="shared" si="40"/>
        <v>0</v>
      </c>
      <c r="AP107" s="32"/>
      <c r="AQ107" s="32"/>
      <c r="AR107" s="32"/>
      <c r="AS107" s="32"/>
    </row>
    <row r="108" spans="2:45" hidden="1" outlineLevel="2" x14ac:dyDescent="0.25">
      <c r="B108" s="27" t="str">
        <f>IF(LEFT(U83,2)="EU","WP "&amp;VALUE(MID(B107,4,10))+1,"Task "&amp;VALUE(MID(B107,6,10))+1)</f>
        <v>Task 25</v>
      </c>
      <c r="C108" s="71"/>
      <c r="D108" s="72"/>
      <c r="E108" s="72"/>
      <c r="F108" s="72"/>
      <c r="G108" s="72"/>
      <c r="H108" s="72"/>
      <c r="I108" s="73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5">
        <f t="shared" si="40"/>
        <v>0</v>
      </c>
      <c r="AP108" s="32"/>
      <c r="AQ108" s="32"/>
      <c r="AR108" s="32"/>
      <c r="AS108" s="32"/>
    </row>
    <row r="109" spans="2:45" hidden="1" outlineLevel="2" x14ac:dyDescent="0.25">
      <c r="B109" s="27" t="str">
        <f>IF(LEFT(U83,2)="EU","WP "&amp;VALUE(MID(B108,4,10))+1,"Task "&amp;VALUE(MID(B108,6,10))+1)</f>
        <v>Task 26</v>
      </c>
      <c r="C109" s="71"/>
      <c r="D109" s="72"/>
      <c r="E109" s="72"/>
      <c r="F109" s="72"/>
      <c r="G109" s="72"/>
      <c r="H109" s="72"/>
      <c r="I109" s="73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5">
        <f t="shared" si="40"/>
        <v>0</v>
      </c>
      <c r="AP109" s="32"/>
      <c r="AQ109" s="32"/>
      <c r="AR109" s="32"/>
      <c r="AS109" s="32"/>
    </row>
    <row r="110" spans="2:45" hidden="1" outlineLevel="2" x14ac:dyDescent="0.25">
      <c r="B110" s="27" t="str">
        <f>IF(LEFT(U83,2)="EU","WP "&amp;VALUE(MID(B109,4,10))+1,"Task "&amp;VALUE(MID(B109,6,10))+1)</f>
        <v>Task 27</v>
      </c>
      <c r="C110" s="71"/>
      <c r="D110" s="72"/>
      <c r="E110" s="72"/>
      <c r="F110" s="72"/>
      <c r="G110" s="72"/>
      <c r="H110" s="72"/>
      <c r="I110" s="73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5">
        <f t="shared" si="40"/>
        <v>0</v>
      </c>
      <c r="AP110" s="32"/>
      <c r="AQ110" s="32"/>
      <c r="AR110" s="32"/>
      <c r="AS110" s="32"/>
    </row>
    <row r="111" spans="2:45" hidden="1" outlineLevel="2" x14ac:dyDescent="0.25">
      <c r="B111" s="27" t="str">
        <f>IF(LEFT(U83,2)="EU","WP "&amp;VALUE(MID(B110,4,10))+1,"Task "&amp;VALUE(MID(B110,6,10))+1)</f>
        <v>Task 28</v>
      </c>
      <c r="C111" s="71"/>
      <c r="D111" s="72"/>
      <c r="E111" s="72"/>
      <c r="F111" s="72"/>
      <c r="G111" s="72"/>
      <c r="H111" s="72"/>
      <c r="I111" s="73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5">
        <f t="shared" si="40"/>
        <v>0</v>
      </c>
      <c r="AP111" s="32"/>
      <c r="AQ111" s="32"/>
      <c r="AR111" s="32"/>
      <c r="AS111" s="32"/>
    </row>
    <row r="112" spans="2:45" hidden="1" outlineLevel="2" x14ac:dyDescent="0.25">
      <c r="B112" s="27" t="str">
        <f>IF(LEFT(U83,2)="EU","WP "&amp;VALUE(MID(B111,4,10))+1,"Task "&amp;VALUE(MID(B111,6,10))+1)</f>
        <v>Task 29</v>
      </c>
      <c r="C112" s="71"/>
      <c r="D112" s="72"/>
      <c r="E112" s="72"/>
      <c r="F112" s="72"/>
      <c r="G112" s="72"/>
      <c r="H112" s="72"/>
      <c r="I112" s="73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5">
        <f t="shared" si="40"/>
        <v>0</v>
      </c>
      <c r="AP112" s="32"/>
      <c r="AQ112" s="32"/>
      <c r="AR112" s="32"/>
      <c r="AS112" s="32"/>
    </row>
    <row r="113" spans="2:49" hidden="1" outlineLevel="2" x14ac:dyDescent="0.25">
      <c r="B113" s="27" t="str">
        <f>IF(LEFT(U83,2)="EU","WP "&amp;VALUE(MID(B112,4,10))+1,"Task "&amp;VALUE(MID(B112,6,10))+1)</f>
        <v>Task 30</v>
      </c>
      <c r="C113" s="71"/>
      <c r="D113" s="72"/>
      <c r="E113" s="72"/>
      <c r="F113" s="72"/>
      <c r="G113" s="72"/>
      <c r="H113" s="72"/>
      <c r="I113" s="73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5">
        <f t="shared" si="40"/>
        <v>0</v>
      </c>
      <c r="AP113" s="32"/>
      <c r="AQ113" s="32"/>
      <c r="AR113" s="32"/>
      <c r="AS113" s="32"/>
    </row>
    <row r="114" spans="2:49" ht="24.75" customHeight="1" collapsed="1" x14ac:dyDescent="0.25">
      <c r="B114" s="74" t="s">
        <v>4</v>
      </c>
      <c r="C114" s="75"/>
      <c r="D114" s="75"/>
      <c r="E114" s="75"/>
      <c r="F114" s="75"/>
      <c r="G114" s="75"/>
      <c r="H114" s="75"/>
      <c r="I114" s="76"/>
      <c r="J114" s="24">
        <f>SUM(J84:J113)</f>
        <v>0</v>
      </c>
      <c r="K114" s="24">
        <f t="shared" ref="K114" si="41">SUM(K84:K113)</f>
        <v>0</v>
      </c>
      <c r="L114" s="24">
        <f t="shared" ref="L114" si="42">SUM(L84:L113)</f>
        <v>0</v>
      </c>
      <c r="M114" s="24">
        <f t="shared" ref="M114" si="43">SUM(M84:M113)</f>
        <v>0</v>
      </c>
      <c r="N114" s="24">
        <f t="shared" ref="N114" si="44">SUM(N84:N113)</f>
        <v>0</v>
      </c>
      <c r="O114" s="24">
        <f t="shared" ref="O114" si="45">SUM(O84:O113)</f>
        <v>0</v>
      </c>
      <c r="P114" s="24">
        <f t="shared" ref="P114" si="46">SUM(P84:P113)</f>
        <v>0</v>
      </c>
      <c r="Q114" s="24">
        <f t="shared" ref="Q114" si="47">SUM(Q84:Q113)</f>
        <v>0</v>
      </c>
      <c r="R114" s="24">
        <f t="shared" ref="R114" si="48">SUM(R84:R113)</f>
        <v>0</v>
      </c>
      <c r="S114" s="24">
        <f t="shared" ref="S114" si="49">SUM(S84:S113)</f>
        <v>0</v>
      </c>
      <c r="T114" s="24">
        <f t="shared" ref="T114" si="50">SUM(T84:T113)</f>
        <v>0</v>
      </c>
      <c r="U114" s="24">
        <f t="shared" ref="U114" si="51">SUM(U84:U113)</f>
        <v>0</v>
      </c>
      <c r="V114" s="24">
        <f t="shared" ref="V114" si="52">SUM(V84:V113)</f>
        <v>0</v>
      </c>
      <c r="W114" s="24">
        <f t="shared" ref="W114" si="53">SUM(W84:W113)</f>
        <v>0</v>
      </c>
      <c r="X114" s="24">
        <f t="shared" ref="X114" si="54">SUM(X84:X113)</f>
        <v>0</v>
      </c>
      <c r="Y114" s="24">
        <f t="shared" ref="Y114" si="55">SUM(Y84:Y113)</f>
        <v>0</v>
      </c>
      <c r="Z114" s="24">
        <f t="shared" ref="Z114" si="56">SUM(Z84:Z113)</f>
        <v>0</v>
      </c>
      <c r="AA114" s="24">
        <f t="shared" ref="AA114" si="57">SUM(AA84:AA113)</f>
        <v>0</v>
      </c>
      <c r="AB114" s="24">
        <f t="shared" ref="AB114" si="58">SUM(AB84:AB113)</f>
        <v>0</v>
      </c>
      <c r="AC114" s="24">
        <f t="shared" ref="AC114" si="59">SUM(AC84:AC113)</f>
        <v>0</v>
      </c>
      <c r="AD114" s="24">
        <f>SUM(AD84:AD113)</f>
        <v>0</v>
      </c>
      <c r="AE114" s="24">
        <f t="shared" ref="AE114" si="60">SUM(AE84:AE113)</f>
        <v>0</v>
      </c>
      <c r="AF114" s="24">
        <f t="shared" ref="AF114" si="61">SUM(AF84:AF113)</f>
        <v>0</v>
      </c>
      <c r="AG114" s="24">
        <f t="shared" ref="AG114" si="62">SUM(AG84:AG113)</f>
        <v>0</v>
      </c>
      <c r="AH114" s="24">
        <f t="shared" ref="AH114" si="63">SUM(AH84:AH113)</f>
        <v>0</v>
      </c>
      <c r="AI114" s="24">
        <f t="shared" ref="AI114" si="64">SUM(AI84:AI113)</f>
        <v>0</v>
      </c>
      <c r="AJ114" s="24">
        <f t="shared" ref="AJ114" si="65">SUM(AJ84:AJ113)</f>
        <v>0</v>
      </c>
      <c r="AK114" s="24">
        <f t="shared" ref="AK114" si="66">SUM(AK84:AK113)</f>
        <v>0</v>
      </c>
      <c r="AL114" s="24">
        <f t="shared" ref="AL114" si="67">SUM(AL84:AL113)</f>
        <v>0</v>
      </c>
      <c r="AM114" s="24">
        <f t="shared" ref="AM114" si="68">SUM(AM84:AM113)</f>
        <v>0</v>
      </c>
      <c r="AN114" s="24">
        <f t="shared" ref="AN114" si="69">SUM(AN84:AN113)</f>
        <v>0</v>
      </c>
      <c r="AO114" s="21">
        <f>SUM(J114:AN114)</f>
        <v>0</v>
      </c>
    </row>
    <row r="115" spans="2:49" ht="14.25" customHeight="1" x14ac:dyDescent="0.25">
      <c r="B115" s="77" t="s">
        <v>3</v>
      </c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6"/>
    </row>
    <row r="116" spans="2:49" ht="14.25" customHeight="1" x14ac:dyDescent="0.25">
      <c r="B116" s="78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80"/>
    </row>
    <row r="117" spans="2:49" ht="14.25" customHeight="1" x14ac:dyDescent="0.25">
      <c r="B117" s="78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80"/>
    </row>
    <row r="118" spans="2:49" ht="14.25" customHeight="1" x14ac:dyDescent="0.25">
      <c r="B118" s="81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3"/>
    </row>
    <row r="119" spans="2:49" ht="21" customHeight="1" x14ac:dyDescent="0.35">
      <c r="B119" s="87" t="s">
        <v>56</v>
      </c>
      <c r="C119" s="88"/>
      <c r="D119" s="88"/>
      <c r="E119" s="88"/>
      <c r="F119" s="88"/>
      <c r="G119" s="88"/>
      <c r="H119" s="88"/>
      <c r="I119" s="89"/>
      <c r="J119" s="90"/>
      <c r="K119" s="91"/>
      <c r="L119" s="91"/>
      <c r="M119" s="91"/>
      <c r="N119" s="91"/>
      <c r="O119" s="91"/>
      <c r="P119" s="91"/>
      <c r="Q119" s="92" t="s">
        <v>44</v>
      </c>
      <c r="R119" s="93"/>
      <c r="S119" s="93"/>
      <c r="T119" s="94"/>
      <c r="U119" s="95" t="s">
        <v>38</v>
      </c>
      <c r="V119" s="91"/>
      <c r="W119" s="91"/>
      <c r="X119" s="91"/>
      <c r="Y119" s="91"/>
      <c r="Z119" s="96"/>
      <c r="AA119" s="97" t="s">
        <v>35</v>
      </c>
      <c r="AB119" s="98"/>
      <c r="AC119" s="99"/>
      <c r="AD119" s="100"/>
      <c r="AE119" s="101"/>
      <c r="AF119" s="101"/>
      <c r="AG119" s="102"/>
      <c r="AH119" s="103" t="s">
        <v>34</v>
      </c>
      <c r="AI119" s="104"/>
      <c r="AJ119" s="104"/>
      <c r="AK119" s="104"/>
      <c r="AL119" s="105"/>
      <c r="AM119" s="106"/>
      <c r="AN119" s="106"/>
      <c r="AO119" s="107"/>
      <c r="AP119" s="84" t="str">
        <f>IF(LEFT(U119,2)="EU","Type of Personnel","")</f>
        <v/>
      </c>
      <c r="AQ119" s="85"/>
      <c r="AR119" s="85"/>
      <c r="AS119" s="86"/>
      <c r="AT119" s="86"/>
      <c r="AU119" s="86"/>
      <c r="AV119" s="86"/>
      <c r="AW119" s="86"/>
    </row>
    <row r="120" spans="2:49" x14ac:dyDescent="0.25">
      <c r="B120" s="27" t="str">
        <f>IF(LEFT(U119,2)="EU","WP 1","Task 1")</f>
        <v>Task 1</v>
      </c>
      <c r="C120" s="71"/>
      <c r="D120" s="72"/>
      <c r="E120" s="72"/>
      <c r="F120" s="72"/>
      <c r="G120" s="72"/>
      <c r="H120" s="72"/>
      <c r="I120" s="73"/>
      <c r="J120" s="29"/>
      <c r="K120" s="29"/>
      <c r="L120" s="29"/>
      <c r="M120" s="29"/>
      <c r="N120" s="29"/>
      <c r="O120" s="29"/>
      <c r="P120" s="29"/>
      <c r="Q120" s="41"/>
      <c r="R120" s="41"/>
      <c r="S120" s="41"/>
      <c r="T120" s="41"/>
      <c r="U120" s="29"/>
      <c r="V120" s="29"/>
      <c r="W120" s="29"/>
      <c r="X120" s="29"/>
      <c r="Y120" s="29"/>
      <c r="Z120" s="29"/>
      <c r="AA120" s="39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31">
        <f t="shared" ref="AO120:AO132" si="70">SUM(J120:AN120)</f>
        <v>0</v>
      </c>
      <c r="AP120" s="32"/>
      <c r="AQ120" s="32"/>
      <c r="AR120" s="32"/>
      <c r="AS120" s="32"/>
    </row>
    <row r="121" spans="2:49" x14ac:dyDescent="0.25">
      <c r="B121" s="27" t="str">
        <f>IF(LEFT(U119,2)="EU","WP "&amp;VALUE(MID(B120,4,10))+1,"Task "&amp;VALUE(MID(B120,6,10))+1)</f>
        <v>Task 2</v>
      </c>
      <c r="C121" s="71"/>
      <c r="D121" s="72"/>
      <c r="E121" s="72"/>
      <c r="F121" s="72"/>
      <c r="G121" s="72"/>
      <c r="H121" s="72"/>
      <c r="I121" s="73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30">
        <f t="shared" si="70"/>
        <v>0</v>
      </c>
      <c r="AP121" s="32"/>
      <c r="AQ121" s="32"/>
      <c r="AR121" s="32"/>
      <c r="AS121" s="32"/>
    </row>
    <row r="122" spans="2:49" x14ac:dyDescent="0.25">
      <c r="B122" s="27" t="str">
        <f>IF(LEFT(U119,2)="EU","WP "&amp;VALUE(MID(B121,4,10))+1,"Task "&amp;VALUE(MID(B121,6,10))+1)</f>
        <v>Task 3</v>
      </c>
      <c r="C122" s="71"/>
      <c r="D122" s="72"/>
      <c r="E122" s="72"/>
      <c r="F122" s="72"/>
      <c r="G122" s="72"/>
      <c r="H122" s="72"/>
      <c r="I122" s="73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8">
        <f t="shared" si="70"/>
        <v>0</v>
      </c>
      <c r="AP122" s="32"/>
      <c r="AQ122" s="32"/>
      <c r="AR122" s="32"/>
      <c r="AS122" s="32"/>
    </row>
    <row r="123" spans="2:49" x14ac:dyDescent="0.25">
      <c r="B123" s="27" t="str">
        <f>IF(LEFT(U119,2)="EU","WP "&amp;VALUE(MID(B122,4,10))+1,"Task "&amp;VALUE(MID(B122,6,10))+1)</f>
        <v>Task 4</v>
      </c>
      <c r="C123" s="71"/>
      <c r="D123" s="72"/>
      <c r="E123" s="72"/>
      <c r="F123" s="72"/>
      <c r="G123" s="72"/>
      <c r="H123" s="72"/>
      <c r="I123" s="73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8">
        <f t="shared" si="70"/>
        <v>0</v>
      </c>
      <c r="AP123" s="32"/>
      <c r="AQ123" s="32"/>
      <c r="AR123" s="32"/>
      <c r="AS123" s="32"/>
    </row>
    <row r="124" spans="2:49" x14ac:dyDescent="0.25">
      <c r="B124" s="27" t="str">
        <f>IF(LEFT(U119,2)="EU","WP "&amp;VALUE(MID(B123,4,10))+1,"Task "&amp;VALUE(MID(B123,6,10))+1)</f>
        <v>Task 5</v>
      </c>
      <c r="C124" s="71"/>
      <c r="D124" s="72"/>
      <c r="E124" s="72"/>
      <c r="F124" s="72"/>
      <c r="G124" s="72"/>
      <c r="H124" s="72"/>
      <c r="I124" s="73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8">
        <f t="shared" si="70"/>
        <v>0</v>
      </c>
      <c r="AP124" s="32"/>
      <c r="AQ124" s="32"/>
      <c r="AR124" s="32"/>
      <c r="AS124" s="32"/>
    </row>
    <row r="125" spans="2:49" x14ac:dyDescent="0.25">
      <c r="B125" s="27" t="str">
        <f>IF(LEFT(U119,2)="EU","WP "&amp;VALUE(MID(B124,4,10))+1,"Task "&amp;VALUE(MID(B124,6,10))+1)</f>
        <v>Task 6</v>
      </c>
      <c r="C125" s="71"/>
      <c r="D125" s="72"/>
      <c r="E125" s="72"/>
      <c r="F125" s="72"/>
      <c r="G125" s="72"/>
      <c r="H125" s="72"/>
      <c r="I125" s="73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8">
        <f t="shared" si="70"/>
        <v>0</v>
      </c>
      <c r="AP125" s="32"/>
      <c r="AQ125" s="32"/>
      <c r="AR125" s="32"/>
      <c r="AS125" s="32"/>
    </row>
    <row r="126" spans="2:49" x14ac:dyDescent="0.25">
      <c r="B126" s="27" t="str">
        <f>IF(LEFT(U119,2)="EU","WP "&amp;VALUE(MID(B125,4,10))+1,"Task "&amp;VALUE(MID(B125,6,10))+1)</f>
        <v>Task 7</v>
      </c>
      <c r="C126" s="71"/>
      <c r="D126" s="72"/>
      <c r="E126" s="72"/>
      <c r="F126" s="72"/>
      <c r="G126" s="72"/>
      <c r="H126" s="72"/>
      <c r="I126" s="73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8">
        <f t="shared" si="70"/>
        <v>0</v>
      </c>
      <c r="AP126" s="32"/>
      <c r="AQ126" s="32"/>
      <c r="AR126" s="32"/>
      <c r="AS126" s="32"/>
    </row>
    <row r="127" spans="2:49" x14ac:dyDescent="0.25">
      <c r="B127" s="27" t="str">
        <f>IF(LEFT(U119,2)="EU","WP "&amp;VALUE(MID(B126,4,10))+1,"Task "&amp;VALUE(MID(B126,6,10))+1)</f>
        <v>Task 8</v>
      </c>
      <c r="C127" s="71"/>
      <c r="D127" s="72"/>
      <c r="E127" s="72"/>
      <c r="F127" s="72"/>
      <c r="G127" s="72"/>
      <c r="H127" s="72"/>
      <c r="I127" s="73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8">
        <f t="shared" si="70"/>
        <v>0</v>
      </c>
      <c r="AP127" s="32"/>
      <c r="AQ127" s="32"/>
      <c r="AR127" s="32"/>
      <c r="AS127" s="32"/>
    </row>
    <row r="128" spans="2:49" x14ac:dyDescent="0.25">
      <c r="B128" s="27" t="str">
        <f>IF(LEFT(U119,2)="EU","WP "&amp;VALUE(MID(B127,4,10))+1,"Task "&amp;VALUE(MID(B127,6,10))+1)</f>
        <v>Task 9</v>
      </c>
      <c r="C128" s="71"/>
      <c r="D128" s="72"/>
      <c r="E128" s="72"/>
      <c r="F128" s="72"/>
      <c r="G128" s="72"/>
      <c r="H128" s="72"/>
      <c r="I128" s="73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8">
        <f t="shared" si="70"/>
        <v>0</v>
      </c>
      <c r="AP128" s="32"/>
      <c r="AQ128" s="32"/>
      <c r="AR128" s="32"/>
      <c r="AS128" s="32"/>
    </row>
    <row r="129" spans="2:45" x14ac:dyDescent="0.25">
      <c r="B129" s="27" t="str">
        <f>IF(LEFT(U119,2)="EU","WP "&amp;VALUE(MID(B128,4,10))+1,"Task "&amp;VALUE(MID(B128,6,10))+1)</f>
        <v>Task 10</v>
      </c>
      <c r="C129" s="71"/>
      <c r="D129" s="72"/>
      <c r="E129" s="72"/>
      <c r="F129" s="72"/>
      <c r="G129" s="72"/>
      <c r="H129" s="72"/>
      <c r="I129" s="73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8">
        <f t="shared" si="70"/>
        <v>0</v>
      </c>
      <c r="AP129" s="32"/>
      <c r="AQ129" s="32"/>
      <c r="AR129" s="32"/>
      <c r="AS129" s="32"/>
    </row>
    <row r="130" spans="2:45" hidden="1" outlineLevel="1" x14ac:dyDescent="0.25">
      <c r="B130" s="27" t="str">
        <f>IF(LEFT(U119,2)="EU","WP "&amp;VALUE(MID(B129,4,10))+1,"Task "&amp;VALUE(MID(B129,6,10))+1)</f>
        <v>Task 11</v>
      </c>
      <c r="C130" s="71"/>
      <c r="D130" s="72"/>
      <c r="E130" s="72"/>
      <c r="F130" s="72"/>
      <c r="G130" s="72"/>
      <c r="H130" s="72"/>
      <c r="I130" s="73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8">
        <f t="shared" si="70"/>
        <v>0</v>
      </c>
      <c r="AP130" s="32"/>
      <c r="AQ130" s="32"/>
      <c r="AR130" s="32"/>
      <c r="AS130" s="32"/>
    </row>
    <row r="131" spans="2:45" hidden="1" outlineLevel="1" x14ac:dyDescent="0.25">
      <c r="B131" s="27" t="str">
        <f>IF(LEFT(U119,2)="EU","WP "&amp;VALUE(MID(B130,4,10))+1,"Task "&amp;VALUE(MID(B130,6,10))+1)</f>
        <v>Task 12</v>
      </c>
      <c r="C131" s="71"/>
      <c r="D131" s="72"/>
      <c r="E131" s="72"/>
      <c r="F131" s="72"/>
      <c r="G131" s="72"/>
      <c r="H131" s="72"/>
      <c r="I131" s="73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8">
        <f t="shared" si="70"/>
        <v>0</v>
      </c>
      <c r="AP131" s="32"/>
      <c r="AQ131" s="32"/>
      <c r="AR131" s="32"/>
      <c r="AS131" s="32"/>
    </row>
    <row r="132" spans="2:45" hidden="1" outlineLevel="1" x14ac:dyDescent="0.25">
      <c r="B132" s="27" t="str">
        <f>IF(LEFT(U119,2)="EU","WP "&amp;VALUE(MID(B131,4,10))+1,"Task "&amp;VALUE(MID(B131,6,10))+1)</f>
        <v>Task 13</v>
      </c>
      <c r="C132" s="71"/>
      <c r="D132" s="72"/>
      <c r="E132" s="72"/>
      <c r="F132" s="72"/>
      <c r="G132" s="72"/>
      <c r="H132" s="72"/>
      <c r="I132" s="73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5">
        <f t="shared" si="70"/>
        <v>0</v>
      </c>
      <c r="AP132" s="32"/>
      <c r="AQ132" s="32"/>
      <c r="AR132" s="32"/>
      <c r="AS132" s="32"/>
    </row>
    <row r="133" spans="2:45" hidden="1" outlineLevel="1" x14ac:dyDescent="0.25">
      <c r="B133" s="27" t="str">
        <f>IF(LEFT(U119,2)="EU","WP "&amp;VALUE(MID(B132,4,10))+1,"Task "&amp;VALUE(MID(B132,6,10))+1)</f>
        <v>Task 14</v>
      </c>
      <c r="C133" s="71"/>
      <c r="D133" s="72"/>
      <c r="E133" s="72"/>
      <c r="F133" s="72"/>
      <c r="G133" s="72"/>
      <c r="H133" s="72"/>
      <c r="I133" s="73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5">
        <f t="shared" ref="AO133:AO149" si="71">SUM(J133:AN133)</f>
        <v>0</v>
      </c>
      <c r="AP133" s="32"/>
      <c r="AQ133" s="32"/>
      <c r="AR133" s="32"/>
      <c r="AS133" s="32"/>
    </row>
    <row r="134" spans="2:45" hidden="1" outlineLevel="1" x14ac:dyDescent="0.25">
      <c r="B134" s="27" t="str">
        <f>IF(LEFT(U119,2)="EU","WP "&amp;VALUE(MID(B133,4,10))+1,"Task "&amp;VALUE(MID(B133,6,10))+1)</f>
        <v>Task 15</v>
      </c>
      <c r="C134" s="71"/>
      <c r="D134" s="72"/>
      <c r="E134" s="72"/>
      <c r="F134" s="72"/>
      <c r="G134" s="72"/>
      <c r="H134" s="72"/>
      <c r="I134" s="73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5">
        <f t="shared" si="71"/>
        <v>0</v>
      </c>
      <c r="AP134" s="32"/>
      <c r="AQ134" s="32"/>
      <c r="AR134" s="32"/>
      <c r="AS134" s="32"/>
    </row>
    <row r="135" spans="2:45" hidden="1" outlineLevel="1" x14ac:dyDescent="0.25">
      <c r="B135" s="27" t="str">
        <f>IF(LEFT(U119,2)="EU","WP "&amp;VALUE(MID(B134,4,10))+1,"Task "&amp;VALUE(MID(B134,6,10))+1)</f>
        <v>Task 16</v>
      </c>
      <c r="C135" s="71"/>
      <c r="D135" s="72"/>
      <c r="E135" s="72"/>
      <c r="F135" s="72"/>
      <c r="G135" s="72"/>
      <c r="H135" s="72"/>
      <c r="I135" s="73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5">
        <f t="shared" si="71"/>
        <v>0</v>
      </c>
      <c r="AP135" s="32"/>
      <c r="AQ135" s="32"/>
      <c r="AR135" s="32"/>
      <c r="AS135" s="32"/>
    </row>
    <row r="136" spans="2:45" hidden="1" outlineLevel="1" x14ac:dyDescent="0.25">
      <c r="B136" s="27" t="str">
        <f>IF(LEFT(U119,2)="EU","WP "&amp;VALUE(MID(B135,4,10))+1,"Task "&amp;VALUE(MID(B135,6,10))+1)</f>
        <v>Task 17</v>
      </c>
      <c r="C136" s="71"/>
      <c r="D136" s="72"/>
      <c r="E136" s="72"/>
      <c r="F136" s="72"/>
      <c r="G136" s="72"/>
      <c r="H136" s="72"/>
      <c r="I136" s="73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5">
        <f t="shared" si="71"/>
        <v>0</v>
      </c>
      <c r="AP136" s="32"/>
      <c r="AQ136" s="32"/>
      <c r="AR136" s="32"/>
      <c r="AS136" s="32"/>
    </row>
    <row r="137" spans="2:45" hidden="1" outlineLevel="1" x14ac:dyDescent="0.25">
      <c r="B137" s="27" t="str">
        <f>IF(LEFT(U119,2)="EU","WP "&amp;VALUE(MID(B136,4,10))+1,"Task "&amp;VALUE(MID(B136,6,10))+1)</f>
        <v>Task 18</v>
      </c>
      <c r="C137" s="71"/>
      <c r="D137" s="72"/>
      <c r="E137" s="72"/>
      <c r="F137" s="72"/>
      <c r="G137" s="72"/>
      <c r="H137" s="72"/>
      <c r="I137" s="73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5">
        <f t="shared" si="71"/>
        <v>0</v>
      </c>
      <c r="AP137" s="32"/>
      <c r="AQ137" s="32"/>
      <c r="AR137" s="32"/>
      <c r="AS137" s="32"/>
    </row>
    <row r="138" spans="2:45" hidden="1" outlineLevel="1" x14ac:dyDescent="0.25">
      <c r="B138" s="27" t="str">
        <f>IF(LEFT(U119,2)="EU","WP "&amp;VALUE(MID(B137,4,10))+1,"Task "&amp;VALUE(MID(B137,6,10))+1)</f>
        <v>Task 19</v>
      </c>
      <c r="C138" s="71"/>
      <c r="D138" s="72"/>
      <c r="E138" s="72"/>
      <c r="F138" s="72"/>
      <c r="G138" s="72"/>
      <c r="H138" s="72"/>
      <c r="I138" s="73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5">
        <f t="shared" si="71"/>
        <v>0</v>
      </c>
      <c r="AP138" s="32"/>
      <c r="AQ138" s="32"/>
      <c r="AR138" s="32"/>
      <c r="AS138" s="32"/>
    </row>
    <row r="139" spans="2:45" hidden="1" outlineLevel="1" x14ac:dyDescent="0.25">
      <c r="B139" s="27" t="str">
        <f>IF(LEFT(U119,2)="EU","WP "&amp;VALUE(MID(B138,4,10))+1,"Task "&amp;VALUE(MID(B138,6,10))+1)</f>
        <v>Task 20</v>
      </c>
      <c r="C139" s="71"/>
      <c r="D139" s="72"/>
      <c r="E139" s="72"/>
      <c r="F139" s="72"/>
      <c r="G139" s="72"/>
      <c r="H139" s="72"/>
      <c r="I139" s="73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5">
        <f t="shared" si="71"/>
        <v>0</v>
      </c>
      <c r="AP139" s="32"/>
      <c r="AQ139" s="32"/>
      <c r="AR139" s="32"/>
      <c r="AS139" s="32"/>
    </row>
    <row r="140" spans="2:45" hidden="1" outlineLevel="2" x14ac:dyDescent="0.25">
      <c r="B140" s="27" t="str">
        <f>IF(LEFT(U119,2)="EU","WP "&amp;VALUE(MID(B139,4,10))+1,"Task "&amp;VALUE(MID(B139,6,10))+1)</f>
        <v>Task 21</v>
      </c>
      <c r="C140" s="71"/>
      <c r="D140" s="72"/>
      <c r="E140" s="72"/>
      <c r="F140" s="72"/>
      <c r="G140" s="72"/>
      <c r="H140" s="72"/>
      <c r="I140" s="73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5">
        <f t="shared" si="71"/>
        <v>0</v>
      </c>
      <c r="AP140" s="32"/>
      <c r="AQ140" s="32"/>
      <c r="AR140" s="32"/>
      <c r="AS140" s="32"/>
    </row>
    <row r="141" spans="2:45" hidden="1" outlineLevel="2" x14ac:dyDescent="0.25">
      <c r="B141" s="27" t="str">
        <f>IF(LEFT(U119,2)="EU","WP "&amp;VALUE(MID(B140,4,10))+1,"Task "&amp;VALUE(MID(B140,6,10))+1)</f>
        <v>Task 22</v>
      </c>
      <c r="C141" s="71"/>
      <c r="D141" s="72"/>
      <c r="E141" s="72"/>
      <c r="F141" s="72"/>
      <c r="G141" s="72"/>
      <c r="H141" s="72"/>
      <c r="I141" s="73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5">
        <f t="shared" si="71"/>
        <v>0</v>
      </c>
      <c r="AP141" s="32"/>
      <c r="AQ141" s="32"/>
      <c r="AR141" s="32"/>
      <c r="AS141" s="32"/>
    </row>
    <row r="142" spans="2:45" hidden="1" outlineLevel="2" x14ac:dyDescent="0.25">
      <c r="B142" s="27" t="str">
        <f>IF(LEFT(U119,2)="EU","WP "&amp;VALUE(MID(B141,4,10))+1,"Task "&amp;VALUE(MID(B141,6,10))+1)</f>
        <v>Task 23</v>
      </c>
      <c r="C142" s="71"/>
      <c r="D142" s="72"/>
      <c r="E142" s="72"/>
      <c r="F142" s="72"/>
      <c r="G142" s="72"/>
      <c r="H142" s="72"/>
      <c r="I142" s="73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5">
        <f t="shared" si="71"/>
        <v>0</v>
      </c>
      <c r="AP142" s="32"/>
      <c r="AQ142" s="32"/>
      <c r="AR142" s="32"/>
      <c r="AS142" s="32"/>
    </row>
    <row r="143" spans="2:45" hidden="1" outlineLevel="2" x14ac:dyDescent="0.25">
      <c r="B143" s="27" t="str">
        <f>IF(LEFT(U119,2)="EU","WP "&amp;VALUE(MID(B142,4,10))+1,"Task "&amp;VALUE(MID(B142,6,10))+1)</f>
        <v>Task 24</v>
      </c>
      <c r="C143" s="71"/>
      <c r="D143" s="72"/>
      <c r="E143" s="72"/>
      <c r="F143" s="72"/>
      <c r="G143" s="72"/>
      <c r="H143" s="72"/>
      <c r="I143" s="73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5">
        <f t="shared" si="71"/>
        <v>0</v>
      </c>
      <c r="AP143" s="32"/>
      <c r="AQ143" s="32"/>
      <c r="AR143" s="32"/>
      <c r="AS143" s="32"/>
    </row>
    <row r="144" spans="2:45" hidden="1" outlineLevel="2" x14ac:dyDescent="0.25">
      <c r="B144" s="27" t="str">
        <f>IF(LEFT(U119,2)="EU","WP "&amp;VALUE(MID(B143,4,10))+1,"Task "&amp;VALUE(MID(B143,6,10))+1)</f>
        <v>Task 25</v>
      </c>
      <c r="C144" s="71"/>
      <c r="D144" s="72"/>
      <c r="E144" s="72"/>
      <c r="F144" s="72"/>
      <c r="G144" s="72"/>
      <c r="H144" s="72"/>
      <c r="I144" s="73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5">
        <f t="shared" si="71"/>
        <v>0</v>
      </c>
      <c r="AP144" s="32"/>
      <c r="AQ144" s="32"/>
      <c r="AR144" s="32"/>
      <c r="AS144" s="32"/>
    </row>
    <row r="145" spans="2:49" hidden="1" outlineLevel="2" x14ac:dyDescent="0.25">
      <c r="B145" s="27" t="str">
        <f>IF(LEFT(U119,2)="EU","WP "&amp;VALUE(MID(B144,4,10))+1,"Task "&amp;VALUE(MID(B144,6,10))+1)</f>
        <v>Task 26</v>
      </c>
      <c r="C145" s="71"/>
      <c r="D145" s="72"/>
      <c r="E145" s="72"/>
      <c r="F145" s="72"/>
      <c r="G145" s="72"/>
      <c r="H145" s="72"/>
      <c r="I145" s="73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5">
        <f t="shared" si="71"/>
        <v>0</v>
      </c>
      <c r="AP145" s="32"/>
      <c r="AQ145" s="32"/>
      <c r="AR145" s="32"/>
      <c r="AS145" s="32"/>
    </row>
    <row r="146" spans="2:49" hidden="1" outlineLevel="2" x14ac:dyDescent="0.25">
      <c r="B146" s="27" t="str">
        <f>IF(LEFT(U119,2)="EU","WP "&amp;VALUE(MID(B145,4,10))+1,"Task "&amp;VALUE(MID(B145,6,10))+1)</f>
        <v>Task 27</v>
      </c>
      <c r="C146" s="71"/>
      <c r="D146" s="72"/>
      <c r="E146" s="72"/>
      <c r="F146" s="72"/>
      <c r="G146" s="72"/>
      <c r="H146" s="72"/>
      <c r="I146" s="73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5">
        <f t="shared" si="71"/>
        <v>0</v>
      </c>
      <c r="AP146" s="32"/>
      <c r="AQ146" s="32"/>
      <c r="AR146" s="32"/>
      <c r="AS146" s="32"/>
    </row>
    <row r="147" spans="2:49" hidden="1" outlineLevel="2" x14ac:dyDescent="0.25">
      <c r="B147" s="27" t="str">
        <f>IF(LEFT(U119,2)="EU","WP "&amp;VALUE(MID(B146,4,10))+1,"Task "&amp;VALUE(MID(B146,6,10))+1)</f>
        <v>Task 28</v>
      </c>
      <c r="C147" s="71"/>
      <c r="D147" s="72"/>
      <c r="E147" s="72"/>
      <c r="F147" s="72"/>
      <c r="G147" s="72"/>
      <c r="H147" s="72"/>
      <c r="I147" s="73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5">
        <f t="shared" si="71"/>
        <v>0</v>
      </c>
      <c r="AP147" s="32"/>
      <c r="AQ147" s="32"/>
      <c r="AR147" s="32"/>
      <c r="AS147" s="32"/>
    </row>
    <row r="148" spans="2:49" hidden="1" outlineLevel="2" x14ac:dyDescent="0.25">
      <c r="B148" s="27" t="str">
        <f>IF(LEFT(U119,2)="EU","WP "&amp;VALUE(MID(B147,4,10))+1,"Task "&amp;VALUE(MID(B147,6,10))+1)</f>
        <v>Task 29</v>
      </c>
      <c r="C148" s="71"/>
      <c r="D148" s="72"/>
      <c r="E148" s="72"/>
      <c r="F148" s="72"/>
      <c r="G148" s="72"/>
      <c r="H148" s="72"/>
      <c r="I148" s="73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5">
        <f t="shared" si="71"/>
        <v>0</v>
      </c>
      <c r="AP148" s="32"/>
      <c r="AQ148" s="32"/>
      <c r="AR148" s="32"/>
      <c r="AS148" s="32"/>
    </row>
    <row r="149" spans="2:49" hidden="1" outlineLevel="2" x14ac:dyDescent="0.25">
      <c r="B149" s="27" t="str">
        <f>IF(LEFT(U119,2)="EU","WP "&amp;VALUE(MID(B148,4,10))+1,"Task "&amp;VALUE(MID(B148,6,10))+1)</f>
        <v>Task 30</v>
      </c>
      <c r="C149" s="71"/>
      <c r="D149" s="72"/>
      <c r="E149" s="72"/>
      <c r="F149" s="72"/>
      <c r="G149" s="72"/>
      <c r="H149" s="72"/>
      <c r="I149" s="73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5">
        <f t="shared" si="71"/>
        <v>0</v>
      </c>
      <c r="AP149" s="32"/>
      <c r="AQ149" s="32"/>
      <c r="AR149" s="32"/>
      <c r="AS149" s="32"/>
    </row>
    <row r="150" spans="2:49" ht="24.75" customHeight="1" collapsed="1" x14ac:dyDescent="0.25">
      <c r="B150" s="74" t="s">
        <v>4</v>
      </c>
      <c r="C150" s="75"/>
      <c r="D150" s="75"/>
      <c r="E150" s="75"/>
      <c r="F150" s="75"/>
      <c r="G150" s="75"/>
      <c r="H150" s="75"/>
      <c r="I150" s="76"/>
      <c r="J150" s="24">
        <f>SUM(J120:J149)</f>
        <v>0</v>
      </c>
      <c r="K150" s="24">
        <f t="shared" ref="K150" si="72">SUM(K120:K149)</f>
        <v>0</v>
      </c>
      <c r="L150" s="24">
        <f t="shared" ref="L150" si="73">SUM(L120:L149)</f>
        <v>0</v>
      </c>
      <c r="M150" s="24">
        <f t="shared" ref="M150" si="74">SUM(M120:M149)</f>
        <v>0</v>
      </c>
      <c r="N150" s="24">
        <f t="shared" ref="N150" si="75">SUM(N120:N149)</f>
        <v>0</v>
      </c>
      <c r="O150" s="24">
        <f t="shared" ref="O150" si="76">SUM(O120:O149)</f>
        <v>0</v>
      </c>
      <c r="P150" s="24">
        <f t="shared" ref="P150" si="77">SUM(P120:P149)</f>
        <v>0</v>
      </c>
      <c r="Q150" s="24">
        <f t="shared" ref="Q150" si="78">SUM(Q120:Q149)</f>
        <v>0</v>
      </c>
      <c r="R150" s="24">
        <f t="shared" ref="R150" si="79">SUM(R120:R149)</f>
        <v>0</v>
      </c>
      <c r="S150" s="24">
        <f t="shared" ref="S150" si="80">SUM(S120:S149)</f>
        <v>0</v>
      </c>
      <c r="T150" s="24">
        <f t="shared" ref="T150" si="81">SUM(T120:T149)</f>
        <v>0</v>
      </c>
      <c r="U150" s="24">
        <f t="shared" ref="U150" si="82">SUM(U120:U149)</f>
        <v>0</v>
      </c>
      <c r="V150" s="24">
        <f t="shared" ref="V150" si="83">SUM(V120:V149)</f>
        <v>0</v>
      </c>
      <c r="W150" s="24">
        <f t="shared" ref="W150" si="84">SUM(W120:W149)</f>
        <v>0</v>
      </c>
      <c r="X150" s="24">
        <f t="shared" ref="X150" si="85">SUM(X120:X149)</f>
        <v>0</v>
      </c>
      <c r="Y150" s="24">
        <f t="shared" ref="Y150" si="86">SUM(Y120:Y149)</f>
        <v>0</v>
      </c>
      <c r="Z150" s="24">
        <f t="shared" ref="Z150" si="87">SUM(Z120:Z149)</f>
        <v>0</v>
      </c>
      <c r="AA150" s="24">
        <f t="shared" ref="AA150" si="88">SUM(AA120:AA149)</f>
        <v>0</v>
      </c>
      <c r="AB150" s="24">
        <f t="shared" ref="AB150" si="89">SUM(AB120:AB149)</f>
        <v>0</v>
      </c>
      <c r="AC150" s="24">
        <f t="shared" ref="AC150" si="90">SUM(AC120:AC149)</f>
        <v>0</v>
      </c>
      <c r="AD150" s="24">
        <f>SUM(AD120:AD149)</f>
        <v>0</v>
      </c>
      <c r="AE150" s="24">
        <f t="shared" ref="AE150" si="91">SUM(AE120:AE149)</f>
        <v>0</v>
      </c>
      <c r="AF150" s="24">
        <f t="shared" ref="AF150" si="92">SUM(AF120:AF149)</f>
        <v>0</v>
      </c>
      <c r="AG150" s="24">
        <f t="shared" ref="AG150" si="93">SUM(AG120:AG149)</f>
        <v>0</v>
      </c>
      <c r="AH150" s="24">
        <f t="shared" ref="AH150" si="94">SUM(AH120:AH149)</f>
        <v>0</v>
      </c>
      <c r="AI150" s="24">
        <f t="shared" ref="AI150" si="95">SUM(AI120:AI149)</f>
        <v>0</v>
      </c>
      <c r="AJ150" s="24">
        <f t="shared" ref="AJ150" si="96">SUM(AJ120:AJ149)</f>
        <v>0</v>
      </c>
      <c r="AK150" s="24">
        <f t="shared" ref="AK150" si="97">SUM(AK120:AK149)</f>
        <v>0</v>
      </c>
      <c r="AL150" s="24">
        <f t="shared" ref="AL150" si="98">SUM(AL120:AL149)</f>
        <v>0</v>
      </c>
      <c r="AM150" s="24">
        <f t="shared" ref="AM150" si="99">SUM(AM120:AM149)</f>
        <v>0</v>
      </c>
      <c r="AN150" s="24">
        <f t="shared" ref="AN150" si="100">SUM(AN120:AN149)</f>
        <v>0</v>
      </c>
      <c r="AO150" s="21">
        <f>SUM(J150:AN150)</f>
        <v>0</v>
      </c>
    </row>
    <row r="151" spans="2:49" ht="14.25" customHeight="1" x14ac:dyDescent="0.25">
      <c r="B151" s="77" t="s">
        <v>94</v>
      </c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6"/>
    </row>
    <row r="152" spans="2:49" ht="14.25" customHeight="1" x14ac:dyDescent="0.25">
      <c r="B152" s="78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80"/>
    </row>
    <row r="153" spans="2:49" ht="14.25" customHeight="1" x14ac:dyDescent="0.25">
      <c r="B153" s="78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80"/>
    </row>
    <row r="154" spans="2:49" ht="14.25" customHeight="1" x14ac:dyDescent="0.25">
      <c r="B154" s="81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3"/>
    </row>
    <row r="155" spans="2:49" ht="21" customHeight="1" x14ac:dyDescent="0.35">
      <c r="B155" s="87" t="s">
        <v>56</v>
      </c>
      <c r="C155" s="88"/>
      <c r="D155" s="88"/>
      <c r="E155" s="88"/>
      <c r="F155" s="88"/>
      <c r="G155" s="88"/>
      <c r="H155" s="88"/>
      <c r="I155" s="89"/>
      <c r="J155" s="90"/>
      <c r="K155" s="91"/>
      <c r="L155" s="91"/>
      <c r="M155" s="91"/>
      <c r="N155" s="91"/>
      <c r="O155" s="91"/>
      <c r="P155" s="91"/>
      <c r="Q155" s="92" t="s">
        <v>44</v>
      </c>
      <c r="R155" s="93"/>
      <c r="S155" s="93"/>
      <c r="T155" s="94"/>
      <c r="U155" s="95" t="s">
        <v>38</v>
      </c>
      <c r="V155" s="91"/>
      <c r="W155" s="91"/>
      <c r="X155" s="91"/>
      <c r="Y155" s="91"/>
      <c r="Z155" s="96"/>
      <c r="AA155" s="97" t="s">
        <v>35</v>
      </c>
      <c r="AB155" s="98"/>
      <c r="AC155" s="99"/>
      <c r="AD155" s="100"/>
      <c r="AE155" s="101"/>
      <c r="AF155" s="101"/>
      <c r="AG155" s="102"/>
      <c r="AH155" s="103" t="s">
        <v>34</v>
      </c>
      <c r="AI155" s="104"/>
      <c r="AJ155" s="104"/>
      <c r="AK155" s="104"/>
      <c r="AL155" s="105"/>
      <c r="AM155" s="106"/>
      <c r="AN155" s="106"/>
      <c r="AO155" s="107"/>
      <c r="AP155" s="84" t="str">
        <f>IF(LEFT(U155,2)="EU","Type of Personnel","")</f>
        <v/>
      </c>
      <c r="AQ155" s="85"/>
      <c r="AR155" s="85"/>
      <c r="AS155" s="86"/>
      <c r="AT155" s="86"/>
      <c r="AU155" s="86"/>
      <c r="AV155" s="86"/>
      <c r="AW155" s="86"/>
    </row>
    <row r="156" spans="2:49" x14ac:dyDescent="0.25">
      <c r="B156" s="27" t="str">
        <f>IF(LEFT(U155,2)="EU","WP 1","Task 1")</f>
        <v>Task 1</v>
      </c>
      <c r="C156" s="71"/>
      <c r="D156" s="72"/>
      <c r="E156" s="72"/>
      <c r="F156" s="72"/>
      <c r="G156" s="72"/>
      <c r="H156" s="72"/>
      <c r="I156" s="73"/>
      <c r="J156" s="29"/>
      <c r="K156" s="29"/>
      <c r="L156" s="29"/>
      <c r="M156" s="29"/>
      <c r="N156" s="29"/>
      <c r="O156" s="29"/>
      <c r="P156" s="29"/>
      <c r="Q156" s="41"/>
      <c r="R156" s="41"/>
      <c r="S156" s="41"/>
      <c r="T156" s="41"/>
      <c r="U156" s="29"/>
      <c r="V156" s="29"/>
      <c r="W156" s="29"/>
      <c r="X156" s="29"/>
      <c r="Y156" s="29"/>
      <c r="Z156" s="29"/>
      <c r="AA156" s="39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31">
        <f t="shared" ref="AO156:AO185" si="101">SUM(J156:AN156)</f>
        <v>0</v>
      </c>
      <c r="AP156" s="32"/>
      <c r="AQ156" s="32"/>
      <c r="AR156" s="32"/>
      <c r="AS156" s="32"/>
    </row>
    <row r="157" spans="2:49" x14ac:dyDescent="0.25">
      <c r="B157" s="27" t="str">
        <f>IF(LEFT(U155,2)="EU","WP "&amp;VALUE(MID(B156,4,10))+1,"Task "&amp;VALUE(MID(B156,6,10))+1)</f>
        <v>Task 2</v>
      </c>
      <c r="C157" s="71"/>
      <c r="D157" s="72"/>
      <c r="E157" s="72"/>
      <c r="F157" s="72"/>
      <c r="G157" s="72"/>
      <c r="H157" s="72"/>
      <c r="I157" s="73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30">
        <f t="shared" si="101"/>
        <v>0</v>
      </c>
      <c r="AP157" s="32"/>
      <c r="AQ157" s="32"/>
      <c r="AR157" s="32"/>
      <c r="AS157" s="32"/>
    </row>
    <row r="158" spans="2:49" x14ac:dyDescent="0.25">
      <c r="B158" s="27" t="str">
        <f>IF(LEFT(U155,2)="EU","WP "&amp;VALUE(MID(B157,4,10))+1,"Task "&amp;VALUE(MID(B157,6,10))+1)</f>
        <v>Task 3</v>
      </c>
      <c r="C158" s="71"/>
      <c r="D158" s="72"/>
      <c r="E158" s="72"/>
      <c r="F158" s="72"/>
      <c r="G158" s="72"/>
      <c r="H158" s="72"/>
      <c r="I158" s="73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8">
        <f t="shared" si="101"/>
        <v>0</v>
      </c>
      <c r="AP158" s="32"/>
      <c r="AQ158" s="32"/>
      <c r="AR158" s="32"/>
      <c r="AS158" s="32"/>
    </row>
    <row r="159" spans="2:49" x14ac:dyDescent="0.25">
      <c r="B159" s="27" t="str">
        <f>IF(LEFT(U155,2)="EU","WP "&amp;VALUE(MID(B158,4,10))+1,"Task "&amp;VALUE(MID(B158,6,10))+1)</f>
        <v>Task 4</v>
      </c>
      <c r="C159" s="71"/>
      <c r="D159" s="72"/>
      <c r="E159" s="72"/>
      <c r="F159" s="72"/>
      <c r="G159" s="72"/>
      <c r="H159" s="72"/>
      <c r="I159" s="73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8">
        <f t="shared" si="101"/>
        <v>0</v>
      </c>
      <c r="AP159" s="32"/>
      <c r="AQ159" s="32"/>
      <c r="AR159" s="32"/>
      <c r="AS159" s="32"/>
    </row>
    <row r="160" spans="2:49" x14ac:dyDescent="0.25">
      <c r="B160" s="27" t="str">
        <f>IF(LEFT(U155,2)="EU","WP "&amp;VALUE(MID(B159,4,10))+1,"Task "&amp;VALUE(MID(B159,6,10))+1)</f>
        <v>Task 5</v>
      </c>
      <c r="C160" s="71"/>
      <c r="D160" s="72"/>
      <c r="E160" s="72"/>
      <c r="F160" s="72"/>
      <c r="G160" s="72"/>
      <c r="H160" s="72"/>
      <c r="I160" s="73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8">
        <f t="shared" si="101"/>
        <v>0</v>
      </c>
      <c r="AP160" s="32"/>
      <c r="AQ160" s="32"/>
      <c r="AR160" s="32"/>
      <c r="AS160" s="32"/>
    </row>
    <row r="161" spans="2:45" x14ac:dyDescent="0.25">
      <c r="B161" s="27" t="str">
        <f>IF(LEFT(U155,2)="EU","WP "&amp;VALUE(MID(B160,4,10))+1,"Task "&amp;VALUE(MID(B160,6,10))+1)</f>
        <v>Task 6</v>
      </c>
      <c r="C161" s="71"/>
      <c r="D161" s="72"/>
      <c r="E161" s="72"/>
      <c r="F161" s="72"/>
      <c r="G161" s="72"/>
      <c r="H161" s="72"/>
      <c r="I161" s="73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8">
        <f t="shared" si="101"/>
        <v>0</v>
      </c>
      <c r="AP161" s="32"/>
      <c r="AQ161" s="32"/>
      <c r="AR161" s="32"/>
      <c r="AS161" s="32"/>
    </row>
    <row r="162" spans="2:45" x14ac:dyDescent="0.25">
      <c r="B162" s="27" t="str">
        <f>IF(LEFT(U155,2)="EU","WP "&amp;VALUE(MID(B161,4,10))+1,"Task "&amp;VALUE(MID(B161,6,10))+1)</f>
        <v>Task 7</v>
      </c>
      <c r="C162" s="71"/>
      <c r="D162" s="72"/>
      <c r="E162" s="72"/>
      <c r="F162" s="72"/>
      <c r="G162" s="72"/>
      <c r="H162" s="72"/>
      <c r="I162" s="73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8">
        <f t="shared" si="101"/>
        <v>0</v>
      </c>
      <c r="AP162" s="32"/>
      <c r="AQ162" s="32"/>
      <c r="AR162" s="32"/>
      <c r="AS162" s="32"/>
    </row>
    <row r="163" spans="2:45" x14ac:dyDescent="0.25">
      <c r="B163" s="27" t="str">
        <f>IF(LEFT(U155,2)="EU","WP "&amp;VALUE(MID(B162,4,10))+1,"Task "&amp;VALUE(MID(B162,6,10))+1)</f>
        <v>Task 8</v>
      </c>
      <c r="C163" s="71"/>
      <c r="D163" s="72"/>
      <c r="E163" s="72"/>
      <c r="F163" s="72"/>
      <c r="G163" s="72"/>
      <c r="H163" s="72"/>
      <c r="I163" s="73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8">
        <f t="shared" si="101"/>
        <v>0</v>
      </c>
      <c r="AP163" s="32"/>
      <c r="AQ163" s="32"/>
      <c r="AR163" s="32"/>
      <c r="AS163" s="32"/>
    </row>
    <row r="164" spans="2:45" x14ac:dyDescent="0.25">
      <c r="B164" s="27" t="str">
        <f>IF(LEFT(U155,2)="EU","WP "&amp;VALUE(MID(B163,4,10))+1,"Task "&amp;VALUE(MID(B163,6,10))+1)</f>
        <v>Task 9</v>
      </c>
      <c r="C164" s="71"/>
      <c r="D164" s="72"/>
      <c r="E164" s="72"/>
      <c r="F164" s="72"/>
      <c r="G164" s="72"/>
      <c r="H164" s="72"/>
      <c r="I164" s="73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8">
        <f t="shared" si="101"/>
        <v>0</v>
      </c>
      <c r="AP164" s="32"/>
      <c r="AQ164" s="32"/>
      <c r="AR164" s="32"/>
      <c r="AS164" s="32"/>
    </row>
    <row r="165" spans="2:45" x14ac:dyDescent="0.25">
      <c r="B165" s="27" t="str">
        <f>IF(LEFT(U155,2)="EU","WP "&amp;VALUE(MID(B164,4,10))+1,"Task "&amp;VALUE(MID(B164,6,10))+1)</f>
        <v>Task 10</v>
      </c>
      <c r="C165" s="71"/>
      <c r="D165" s="72"/>
      <c r="E165" s="72"/>
      <c r="F165" s="72"/>
      <c r="G165" s="72"/>
      <c r="H165" s="72"/>
      <c r="I165" s="73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8">
        <f t="shared" si="101"/>
        <v>0</v>
      </c>
      <c r="AP165" s="32"/>
      <c r="AQ165" s="32"/>
      <c r="AR165" s="32"/>
      <c r="AS165" s="32"/>
    </row>
    <row r="166" spans="2:45" hidden="1" outlineLevel="1" x14ac:dyDescent="0.25">
      <c r="B166" s="27" t="str">
        <f>IF(LEFT(U155,2)="EU","WP "&amp;VALUE(MID(B165,4,10))+1,"Task "&amp;VALUE(MID(B165,6,10))+1)</f>
        <v>Task 11</v>
      </c>
      <c r="C166" s="71"/>
      <c r="D166" s="72"/>
      <c r="E166" s="72"/>
      <c r="F166" s="72"/>
      <c r="G166" s="72"/>
      <c r="H166" s="72"/>
      <c r="I166" s="73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8">
        <f t="shared" si="101"/>
        <v>0</v>
      </c>
      <c r="AP166" s="32"/>
      <c r="AQ166" s="32"/>
      <c r="AR166" s="32"/>
      <c r="AS166" s="32"/>
    </row>
    <row r="167" spans="2:45" hidden="1" outlineLevel="1" x14ac:dyDescent="0.25">
      <c r="B167" s="27" t="str">
        <f>IF(LEFT(U155,2)="EU","WP "&amp;VALUE(MID(B166,4,10))+1,"Task "&amp;VALUE(MID(B166,6,10))+1)</f>
        <v>Task 12</v>
      </c>
      <c r="C167" s="71"/>
      <c r="D167" s="72"/>
      <c r="E167" s="72"/>
      <c r="F167" s="72"/>
      <c r="G167" s="72"/>
      <c r="H167" s="72"/>
      <c r="I167" s="73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8">
        <f t="shared" si="101"/>
        <v>0</v>
      </c>
      <c r="AP167" s="32"/>
      <c r="AQ167" s="32"/>
      <c r="AR167" s="32"/>
      <c r="AS167" s="32"/>
    </row>
    <row r="168" spans="2:45" hidden="1" outlineLevel="1" x14ac:dyDescent="0.25">
      <c r="B168" s="27" t="str">
        <f>IF(LEFT(U155,2)="EU","WP "&amp;VALUE(MID(B167,4,10))+1,"Task "&amp;VALUE(MID(B167,6,10))+1)</f>
        <v>Task 13</v>
      </c>
      <c r="C168" s="71"/>
      <c r="D168" s="72"/>
      <c r="E168" s="72"/>
      <c r="F168" s="72"/>
      <c r="G168" s="72"/>
      <c r="H168" s="72"/>
      <c r="I168" s="73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5">
        <f t="shared" si="101"/>
        <v>0</v>
      </c>
      <c r="AP168" s="32"/>
      <c r="AQ168" s="32"/>
      <c r="AR168" s="32"/>
      <c r="AS168" s="32"/>
    </row>
    <row r="169" spans="2:45" hidden="1" outlineLevel="1" x14ac:dyDescent="0.25">
      <c r="B169" s="27" t="str">
        <f>IF(LEFT(U155,2)="EU","WP "&amp;VALUE(MID(B168,4,10))+1,"Task "&amp;VALUE(MID(B168,6,10))+1)</f>
        <v>Task 14</v>
      </c>
      <c r="C169" s="71"/>
      <c r="D169" s="72"/>
      <c r="E169" s="72"/>
      <c r="F169" s="72"/>
      <c r="G169" s="72"/>
      <c r="H169" s="72"/>
      <c r="I169" s="73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5">
        <f t="shared" si="101"/>
        <v>0</v>
      </c>
      <c r="AP169" s="32"/>
      <c r="AQ169" s="32"/>
      <c r="AR169" s="32"/>
      <c r="AS169" s="32"/>
    </row>
    <row r="170" spans="2:45" hidden="1" outlineLevel="1" x14ac:dyDescent="0.25">
      <c r="B170" s="27" t="str">
        <f>IF(LEFT(U155,2)="EU","WP "&amp;VALUE(MID(B169,4,10))+1,"Task "&amp;VALUE(MID(B169,6,10))+1)</f>
        <v>Task 15</v>
      </c>
      <c r="C170" s="71"/>
      <c r="D170" s="72"/>
      <c r="E170" s="72"/>
      <c r="F170" s="72"/>
      <c r="G170" s="72"/>
      <c r="H170" s="72"/>
      <c r="I170" s="73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5">
        <f t="shared" si="101"/>
        <v>0</v>
      </c>
      <c r="AP170" s="32"/>
      <c r="AQ170" s="32"/>
      <c r="AR170" s="32"/>
      <c r="AS170" s="32"/>
    </row>
    <row r="171" spans="2:45" hidden="1" outlineLevel="1" x14ac:dyDescent="0.25">
      <c r="B171" s="27" t="str">
        <f>IF(LEFT(U155,2)="EU","WP "&amp;VALUE(MID(B170,4,10))+1,"Task "&amp;VALUE(MID(B170,6,10))+1)</f>
        <v>Task 16</v>
      </c>
      <c r="C171" s="71"/>
      <c r="D171" s="72"/>
      <c r="E171" s="72"/>
      <c r="F171" s="72"/>
      <c r="G171" s="72"/>
      <c r="H171" s="72"/>
      <c r="I171" s="73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5">
        <f t="shared" si="101"/>
        <v>0</v>
      </c>
      <c r="AP171" s="32"/>
      <c r="AQ171" s="32"/>
      <c r="AR171" s="32"/>
      <c r="AS171" s="32"/>
    </row>
    <row r="172" spans="2:45" hidden="1" outlineLevel="1" x14ac:dyDescent="0.25">
      <c r="B172" s="27" t="str">
        <f>IF(LEFT(U155,2)="EU","WP "&amp;VALUE(MID(B171,4,10))+1,"Task "&amp;VALUE(MID(B171,6,10))+1)</f>
        <v>Task 17</v>
      </c>
      <c r="C172" s="71"/>
      <c r="D172" s="72"/>
      <c r="E172" s="72"/>
      <c r="F172" s="72"/>
      <c r="G172" s="72"/>
      <c r="H172" s="72"/>
      <c r="I172" s="73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5">
        <f t="shared" si="101"/>
        <v>0</v>
      </c>
      <c r="AP172" s="32"/>
      <c r="AQ172" s="32"/>
      <c r="AR172" s="32"/>
      <c r="AS172" s="32"/>
    </row>
    <row r="173" spans="2:45" hidden="1" outlineLevel="1" x14ac:dyDescent="0.25">
      <c r="B173" s="27" t="str">
        <f>IF(LEFT(U155,2)="EU","WP "&amp;VALUE(MID(B172,4,10))+1,"Task "&amp;VALUE(MID(B172,6,10))+1)</f>
        <v>Task 18</v>
      </c>
      <c r="C173" s="71"/>
      <c r="D173" s="72"/>
      <c r="E173" s="72"/>
      <c r="F173" s="72"/>
      <c r="G173" s="72"/>
      <c r="H173" s="72"/>
      <c r="I173" s="73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5">
        <f t="shared" si="101"/>
        <v>0</v>
      </c>
      <c r="AP173" s="32"/>
      <c r="AQ173" s="32"/>
      <c r="AR173" s="32"/>
      <c r="AS173" s="32"/>
    </row>
    <row r="174" spans="2:45" hidden="1" outlineLevel="1" x14ac:dyDescent="0.25">
      <c r="B174" s="27" t="str">
        <f>IF(LEFT(U155,2)="EU","WP "&amp;VALUE(MID(B173,4,10))+1,"Task "&amp;VALUE(MID(B173,6,10))+1)</f>
        <v>Task 19</v>
      </c>
      <c r="C174" s="71"/>
      <c r="D174" s="72"/>
      <c r="E174" s="72"/>
      <c r="F174" s="72"/>
      <c r="G174" s="72"/>
      <c r="H174" s="72"/>
      <c r="I174" s="73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5">
        <f t="shared" si="101"/>
        <v>0</v>
      </c>
      <c r="AP174" s="32"/>
      <c r="AQ174" s="32"/>
      <c r="AR174" s="32"/>
      <c r="AS174" s="32"/>
    </row>
    <row r="175" spans="2:45" hidden="1" outlineLevel="1" x14ac:dyDescent="0.25">
      <c r="B175" s="27" t="str">
        <f>IF(LEFT(U155,2)="EU","WP "&amp;VALUE(MID(B174,4,10))+1,"Task "&amp;VALUE(MID(B174,6,10))+1)</f>
        <v>Task 20</v>
      </c>
      <c r="C175" s="71"/>
      <c r="D175" s="72"/>
      <c r="E175" s="72"/>
      <c r="F175" s="72"/>
      <c r="G175" s="72"/>
      <c r="H175" s="72"/>
      <c r="I175" s="73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5">
        <f t="shared" si="101"/>
        <v>0</v>
      </c>
      <c r="AP175" s="32"/>
      <c r="AQ175" s="32"/>
      <c r="AR175" s="32"/>
      <c r="AS175" s="32"/>
    </row>
    <row r="176" spans="2:45" hidden="1" outlineLevel="2" x14ac:dyDescent="0.25">
      <c r="B176" s="27" t="str">
        <f>IF(LEFT(U155,2)="EU","WP "&amp;VALUE(MID(B175,4,10))+1,"Task "&amp;VALUE(MID(B175,6,10))+1)</f>
        <v>Task 21</v>
      </c>
      <c r="C176" s="71"/>
      <c r="D176" s="72"/>
      <c r="E176" s="72"/>
      <c r="F176" s="72"/>
      <c r="G176" s="72"/>
      <c r="H176" s="72"/>
      <c r="I176" s="73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5">
        <f t="shared" si="101"/>
        <v>0</v>
      </c>
      <c r="AP176" s="32"/>
      <c r="AQ176" s="32"/>
      <c r="AR176" s="32"/>
      <c r="AS176" s="32"/>
    </row>
    <row r="177" spans="2:49" hidden="1" outlineLevel="2" x14ac:dyDescent="0.25">
      <c r="B177" s="27" t="str">
        <f>IF(LEFT(U155,2)="EU","WP "&amp;VALUE(MID(B176,4,10))+1,"Task "&amp;VALUE(MID(B176,6,10))+1)</f>
        <v>Task 22</v>
      </c>
      <c r="C177" s="71"/>
      <c r="D177" s="72"/>
      <c r="E177" s="72"/>
      <c r="F177" s="72"/>
      <c r="G177" s="72"/>
      <c r="H177" s="72"/>
      <c r="I177" s="73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5">
        <f t="shared" si="101"/>
        <v>0</v>
      </c>
      <c r="AP177" s="32"/>
      <c r="AQ177" s="32"/>
      <c r="AR177" s="32"/>
      <c r="AS177" s="32"/>
    </row>
    <row r="178" spans="2:49" hidden="1" outlineLevel="2" x14ac:dyDescent="0.25">
      <c r="B178" s="27" t="str">
        <f>IF(LEFT(U155,2)="EU","WP "&amp;VALUE(MID(B177,4,10))+1,"Task "&amp;VALUE(MID(B177,6,10))+1)</f>
        <v>Task 23</v>
      </c>
      <c r="C178" s="71"/>
      <c r="D178" s="72"/>
      <c r="E178" s="72"/>
      <c r="F178" s="72"/>
      <c r="G178" s="72"/>
      <c r="H178" s="72"/>
      <c r="I178" s="73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5">
        <f t="shared" si="101"/>
        <v>0</v>
      </c>
      <c r="AP178" s="32"/>
      <c r="AQ178" s="32"/>
      <c r="AR178" s="32"/>
      <c r="AS178" s="32"/>
    </row>
    <row r="179" spans="2:49" hidden="1" outlineLevel="2" x14ac:dyDescent="0.25">
      <c r="B179" s="27" t="str">
        <f>IF(LEFT(U155,2)="EU","WP "&amp;VALUE(MID(B178,4,10))+1,"Task "&amp;VALUE(MID(B178,6,10))+1)</f>
        <v>Task 24</v>
      </c>
      <c r="C179" s="71"/>
      <c r="D179" s="72"/>
      <c r="E179" s="72"/>
      <c r="F179" s="72"/>
      <c r="G179" s="72"/>
      <c r="H179" s="72"/>
      <c r="I179" s="73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5">
        <f t="shared" si="101"/>
        <v>0</v>
      </c>
      <c r="AP179" s="32"/>
      <c r="AQ179" s="32"/>
      <c r="AR179" s="32"/>
      <c r="AS179" s="32"/>
    </row>
    <row r="180" spans="2:49" hidden="1" outlineLevel="2" x14ac:dyDescent="0.25">
      <c r="B180" s="27" t="str">
        <f>IF(LEFT(U155,2)="EU","WP "&amp;VALUE(MID(B179,4,10))+1,"Task "&amp;VALUE(MID(B179,6,10))+1)</f>
        <v>Task 25</v>
      </c>
      <c r="C180" s="71"/>
      <c r="D180" s="72"/>
      <c r="E180" s="72"/>
      <c r="F180" s="72"/>
      <c r="G180" s="72"/>
      <c r="H180" s="72"/>
      <c r="I180" s="73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5">
        <f t="shared" si="101"/>
        <v>0</v>
      </c>
      <c r="AP180" s="32"/>
      <c r="AQ180" s="32"/>
      <c r="AR180" s="32"/>
      <c r="AS180" s="32"/>
    </row>
    <row r="181" spans="2:49" hidden="1" outlineLevel="2" x14ac:dyDescent="0.25">
      <c r="B181" s="27" t="str">
        <f>IF(LEFT(U155,2)="EU","WP "&amp;VALUE(MID(B180,4,10))+1,"Task "&amp;VALUE(MID(B180,6,10))+1)</f>
        <v>Task 26</v>
      </c>
      <c r="C181" s="71"/>
      <c r="D181" s="72"/>
      <c r="E181" s="72"/>
      <c r="F181" s="72"/>
      <c r="G181" s="72"/>
      <c r="H181" s="72"/>
      <c r="I181" s="73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5">
        <f t="shared" si="101"/>
        <v>0</v>
      </c>
      <c r="AP181" s="32"/>
      <c r="AQ181" s="32"/>
      <c r="AR181" s="32"/>
      <c r="AS181" s="32"/>
    </row>
    <row r="182" spans="2:49" hidden="1" outlineLevel="2" x14ac:dyDescent="0.25">
      <c r="B182" s="27" t="str">
        <f>IF(LEFT(U155,2)="EU","WP "&amp;VALUE(MID(B181,4,10))+1,"Task "&amp;VALUE(MID(B181,6,10))+1)</f>
        <v>Task 27</v>
      </c>
      <c r="C182" s="71"/>
      <c r="D182" s="72"/>
      <c r="E182" s="72"/>
      <c r="F182" s="72"/>
      <c r="G182" s="72"/>
      <c r="H182" s="72"/>
      <c r="I182" s="73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5">
        <f t="shared" si="101"/>
        <v>0</v>
      </c>
      <c r="AP182" s="32"/>
      <c r="AQ182" s="32"/>
      <c r="AR182" s="32"/>
      <c r="AS182" s="32"/>
    </row>
    <row r="183" spans="2:49" hidden="1" outlineLevel="2" x14ac:dyDescent="0.25">
      <c r="B183" s="27" t="str">
        <f>IF(LEFT(U155,2)="EU","WP "&amp;VALUE(MID(B182,4,10))+1,"Task "&amp;VALUE(MID(B182,6,10))+1)</f>
        <v>Task 28</v>
      </c>
      <c r="C183" s="71"/>
      <c r="D183" s="72"/>
      <c r="E183" s="72"/>
      <c r="F183" s="72"/>
      <c r="G183" s="72"/>
      <c r="H183" s="72"/>
      <c r="I183" s="73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5">
        <f t="shared" si="101"/>
        <v>0</v>
      </c>
      <c r="AP183" s="32"/>
      <c r="AQ183" s="32"/>
      <c r="AR183" s="32"/>
      <c r="AS183" s="32"/>
    </row>
    <row r="184" spans="2:49" hidden="1" outlineLevel="2" x14ac:dyDescent="0.25">
      <c r="B184" s="27" t="str">
        <f>IF(LEFT(U155,2)="EU","WP "&amp;VALUE(MID(B183,4,10))+1,"Task "&amp;VALUE(MID(B183,6,10))+1)</f>
        <v>Task 29</v>
      </c>
      <c r="C184" s="71"/>
      <c r="D184" s="72"/>
      <c r="E184" s="72"/>
      <c r="F184" s="72"/>
      <c r="G184" s="72"/>
      <c r="H184" s="72"/>
      <c r="I184" s="73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5">
        <f t="shared" si="101"/>
        <v>0</v>
      </c>
      <c r="AP184" s="32"/>
      <c r="AQ184" s="32"/>
      <c r="AR184" s="32"/>
      <c r="AS184" s="32"/>
    </row>
    <row r="185" spans="2:49" hidden="1" outlineLevel="2" x14ac:dyDescent="0.25">
      <c r="B185" s="27" t="str">
        <f>IF(LEFT(U155,2)="EU","WP "&amp;VALUE(MID(B184,4,10))+1,"Task "&amp;VALUE(MID(B184,6,10))+1)</f>
        <v>Task 30</v>
      </c>
      <c r="C185" s="71"/>
      <c r="D185" s="72"/>
      <c r="E185" s="72"/>
      <c r="F185" s="72"/>
      <c r="G185" s="72"/>
      <c r="H185" s="72"/>
      <c r="I185" s="73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5">
        <f t="shared" si="101"/>
        <v>0</v>
      </c>
      <c r="AP185" s="32"/>
      <c r="AQ185" s="32"/>
      <c r="AR185" s="32"/>
      <c r="AS185" s="32"/>
    </row>
    <row r="186" spans="2:49" ht="24.75" customHeight="1" collapsed="1" x14ac:dyDescent="0.25">
      <c r="B186" s="74" t="s">
        <v>4</v>
      </c>
      <c r="C186" s="75"/>
      <c r="D186" s="75"/>
      <c r="E186" s="75"/>
      <c r="F186" s="75"/>
      <c r="G186" s="75"/>
      <c r="H186" s="75"/>
      <c r="I186" s="76"/>
      <c r="J186" s="24">
        <f>SUM(J156:J185)</f>
        <v>0</v>
      </c>
      <c r="K186" s="24">
        <f t="shared" ref="K186:AC186" si="102">SUM(K156:K185)</f>
        <v>0</v>
      </c>
      <c r="L186" s="24">
        <f t="shared" si="102"/>
        <v>0</v>
      </c>
      <c r="M186" s="24">
        <f t="shared" si="102"/>
        <v>0</v>
      </c>
      <c r="N186" s="24">
        <f t="shared" si="102"/>
        <v>0</v>
      </c>
      <c r="O186" s="24">
        <f t="shared" si="102"/>
        <v>0</v>
      </c>
      <c r="P186" s="24">
        <f t="shared" si="102"/>
        <v>0</v>
      </c>
      <c r="Q186" s="24">
        <f t="shared" si="102"/>
        <v>0</v>
      </c>
      <c r="R186" s="24">
        <f t="shared" si="102"/>
        <v>0</v>
      </c>
      <c r="S186" s="24">
        <f t="shared" si="102"/>
        <v>0</v>
      </c>
      <c r="T186" s="24">
        <f t="shared" si="102"/>
        <v>0</v>
      </c>
      <c r="U186" s="24">
        <f t="shared" si="102"/>
        <v>0</v>
      </c>
      <c r="V186" s="24">
        <f t="shared" si="102"/>
        <v>0</v>
      </c>
      <c r="W186" s="24">
        <f t="shared" si="102"/>
        <v>0</v>
      </c>
      <c r="X186" s="24">
        <f t="shared" si="102"/>
        <v>0</v>
      </c>
      <c r="Y186" s="24">
        <f t="shared" si="102"/>
        <v>0</v>
      </c>
      <c r="Z186" s="24">
        <f t="shared" si="102"/>
        <v>0</v>
      </c>
      <c r="AA186" s="24">
        <f t="shared" si="102"/>
        <v>0</v>
      </c>
      <c r="AB186" s="24">
        <f t="shared" si="102"/>
        <v>0</v>
      </c>
      <c r="AC186" s="24">
        <f t="shared" si="102"/>
        <v>0</v>
      </c>
      <c r="AD186" s="24">
        <f>SUM(AD156:AD185)</f>
        <v>0</v>
      </c>
      <c r="AE186" s="24">
        <f t="shared" ref="AE186:AN186" si="103">SUM(AE156:AE185)</f>
        <v>0</v>
      </c>
      <c r="AF186" s="24">
        <f t="shared" si="103"/>
        <v>0</v>
      </c>
      <c r="AG186" s="24">
        <f t="shared" si="103"/>
        <v>0</v>
      </c>
      <c r="AH186" s="24">
        <f t="shared" si="103"/>
        <v>0</v>
      </c>
      <c r="AI186" s="24">
        <f t="shared" si="103"/>
        <v>0</v>
      </c>
      <c r="AJ186" s="24">
        <f t="shared" si="103"/>
        <v>0</v>
      </c>
      <c r="AK186" s="24">
        <f t="shared" si="103"/>
        <v>0</v>
      </c>
      <c r="AL186" s="24">
        <f t="shared" si="103"/>
        <v>0</v>
      </c>
      <c r="AM186" s="24">
        <f t="shared" si="103"/>
        <v>0</v>
      </c>
      <c r="AN186" s="24">
        <f t="shared" si="103"/>
        <v>0</v>
      </c>
      <c r="AO186" s="21">
        <f>SUM(J186:AN186)</f>
        <v>0</v>
      </c>
    </row>
    <row r="187" spans="2:49" ht="14.25" customHeight="1" x14ac:dyDescent="0.25">
      <c r="B187" s="77" t="s">
        <v>94</v>
      </c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6"/>
    </row>
    <row r="188" spans="2:49" ht="14.25" customHeight="1" x14ac:dyDescent="0.25">
      <c r="B188" s="78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80"/>
    </row>
    <row r="189" spans="2:49" ht="14.25" customHeight="1" x14ac:dyDescent="0.25">
      <c r="B189" s="78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80"/>
    </row>
    <row r="190" spans="2:49" ht="14.25" customHeight="1" x14ac:dyDescent="0.25">
      <c r="B190" s="81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3"/>
    </row>
    <row r="191" spans="2:49" ht="21" customHeight="1" x14ac:dyDescent="0.35">
      <c r="B191" s="87" t="s">
        <v>56</v>
      </c>
      <c r="C191" s="88"/>
      <c r="D191" s="88"/>
      <c r="E191" s="88"/>
      <c r="F191" s="88"/>
      <c r="G191" s="88"/>
      <c r="H191" s="88"/>
      <c r="I191" s="89"/>
      <c r="J191" s="90"/>
      <c r="K191" s="91"/>
      <c r="L191" s="91"/>
      <c r="M191" s="91"/>
      <c r="N191" s="91"/>
      <c r="O191" s="91"/>
      <c r="P191" s="91"/>
      <c r="Q191" s="92" t="s">
        <v>44</v>
      </c>
      <c r="R191" s="93"/>
      <c r="S191" s="93"/>
      <c r="T191" s="94"/>
      <c r="U191" s="95" t="s">
        <v>38</v>
      </c>
      <c r="V191" s="91"/>
      <c r="W191" s="91"/>
      <c r="X191" s="91"/>
      <c r="Y191" s="91"/>
      <c r="Z191" s="96"/>
      <c r="AA191" s="97" t="s">
        <v>35</v>
      </c>
      <c r="AB191" s="98"/>
      <c r="AC191" s="99"/>
      <c r="AD191" s="100"/>
      <c r="AE191" s="101"/>
      <c r="AF191" s="101"/>
      <c r="AG191" s="102"/>
      <c r="AH191" s="103" t="s">
        <v>34</v>
      </c>
      <c r="AI191" s="104"/>
      <c r="AJ191" s="104"/>
      <c r="AK191" s="104"/>
      <c r="AL191" s="105"/>
      <c r="AM191" s="106"/>
      <c r="AN191" s="106"/>
      <c r="AO191" s="107"/>
      <c r="AP191" s="84" t="str">
        <f>IF(LEFT(U191,2)="EU","Type of Personnel","")</f>
        <v/>
      </c>
      <c r="AQ191" s="85"/>
      <c r="AR191" s="85"/>
      <c r="AS191" s="86"/>
      <c r="AT191" s="86"/>
      <c r="AU191" s="86"/>
      <c r="AV191" s="86"/>
      <c r="AW191" s="86"/>
    </row>
    <row r="192" spans="2:49" x14ac:dyDescent="0.25">
      <c r="B192" s="27" t="str">
        <f>IF(LEFT(U191,2)="EU","WP 1","Task 1")</f>
        <v>Task 1</v>
      </c>
      <c r="C192" s="71"/>
      <c r="D192" s="72"/>
      <c r="E192" s="72"/>
      <c r="F192" s="72"/>
      <c r="G192" s="72"/>
      <c r="H192" s="72"/>
      <c r="I192" s="73"/>
      <c r="J192" s="29"/>
      <c r="K192" s="29"/>
      <c r="L192" s="29"/>
      <c r="M192" s="29"/>
      <c r="N192" s="29"/>
      <c r="O192" s="29"/>
      <c r="P192" s="29"/>
      <c r="Q192" s="41"/>
      <c r="R192" s="41"/>
      <c r="S192" s="41"/>
      <c r="T192" s="41"/>
      <c r="U192" s="29"/>
      <c r="V192" s="29"/>
      <c r="W192" s="29"/>
      <c r="X192" s="29"/>
      <c r="Y192" s="29"/>
      <c r="Z192" s="29"/>
      <c r="AA192" s="39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31">
        <f t="shared" ref="AO192:AO221" si="104">SUM(J192:AN192)</f>
        <v>0</v>
      </c>
      <c r="AP192" s="32"/>
      <c r="AQ192" s="32"/>
      <c r="AR192" s="32"/>
      <c r="AS192" s="32"/>
    </row>
    <row r="193" spans="2:45" x14ac:dyDescent="0.25">
      <c r="B193" s="27" t="str">
        <f>IF(LEFT(U191,2)="EU","WP "&amp;VALUE(MID(B192,4,10))+1,"Task "&amp;VALUE(MID(B192,6,10))+1)</f>
        <v>Task 2</v>
      </c>
      <c r="C193" s="71"/>
      <c r="D193" s="72"/>
      <c r="E193" s="72"/>
      <c r="F193" s="72"/>
      <c r="G193" s="72"/>
      <c r="H193" s="72"/>
      <c r="I193" s="73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30">
        <f t="shared" si="104"/>
        <v>0</v>
      </c>
      <c r="AP193" s="32"/>
      <c r="AQ193" s="32"/>
      <c r="AR193" s="32"/>
      <c r="AS193" s="32"/>
    </row>
    <row r="194" spans="2:45" x14ac:dyDescent="0.25">
      <c r="B194" s="27" t="str">
        <f>IF(LEFT(U191,2)="EU","WP "&amp;VALUE(MID(B193,4,10))+1,"Task "&amp;VALUE(MID(B193,6,10))+1)</f>
        <v>Task 3</v>
      </c>
      <c r="C194" s="71"/>
      <c r="D194" s="72"/>
      <c r="E194" s="72"/>
      <c r="F194" s="72"/>
      <c r="G194" s="72"/>
      <c r="H194" s="72"/>
      <c r="I194" s="73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8">
        <f t="shared" si="104"/>
        <v>0</v>
      </c>
      <c r="AP194" s="32"/>
      <c r="AQ194" s="32"/>
      <c r="AR194" s="32"/>
      <c r="AS194" s="32"/>
    </row>
    <row r="195" spans="2:45" x14ac:dyDescent="0.25">
      <c r="B195" s="27" t="str">
        <f>IF(LEFT(U191,2)="EU","WP "&amp;VALUE(MID(B194,4,10))+1,"Task "&amp;VALUE(MID(B194,6,10))+1)</f>
        <v>Task 4</v>
      </c>
      <c r="C195" s="71"/>
      <c r="D195" s="72"/>
      <c r="E195" s="72"/>
      <c r="F195" s="72"/>
      <c r="G195" s="72"/>
      <c r="H195" s="72"/>
      <c r="I195" s="73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8">
        <f t="shared" si="104"/>
        <v>0</v>
      </c>
      <c r="AP195" s="32"/>
      <c r="AQ195" s="32"/>
      <c r="AR195" s="32"/>
      <c r="AS195" s="32"/>
    </row>
    <row r="196" spans="2:45" x14ac:dyDescent="0.25">
      <c r="B196" s="27" t="str">
        <f>IF(LEFT(U191,2)="EU","WP "&amp;VALUE(MID(B195,4,10))+1,"Task "&amp;VALUE(MID(B195,6,10))+1)</f>
        <v>Task 5</v>
      </c>
      <c r="C196" s="71"/>
      <c r="D196" s="72"/>
      <c r="E196" s="72"/>
      <c r="F196" s="72"/>
      <c r="G196" s="72"/>
      <c r="H196" s="72"/>
      <c r="I196" s="73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8">
        <f t="shared" si="104"/>
        <v>0</v>
      </c>
      <c r="AP196" s="32"/>
      <c r="AQ196" s="32"/>
      <c r="AR196" s="32"/>
      <c r="AS196" s="32"/>
    </row>
    <row r="197" spans="2:45" x14ac:dyDescent="0.25">
      <c r="B197" s="27" t="str">
        <f>IF(LEFT(U191,2)="EU","WP "&amp;VALUE(MID(B196,4,10))+1,"Task "&amp;VALUE(MID(B196,6,10))+1)</f>
        <v>Task 6</v>
      </c>
      <c r="C197" s="71"/>
      <c r="D197" s="72"/>
      <c r="E197" s="72"/>
      <c r="F197" s="72"/>
      <c r="G197" s="72"/>
      <c r="H197" s="72"/>
      <c r="I197" s="73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8">
        <f t="shared" si="104"/>
        <v>0</v>
      </c>
      <c r="AP197" s="32"/>
      <c r="AQ197" s="32"/>
      <c r="AR197" s="32"/>
      <c r="AS197" s="32"/>
    </row>
    <row r="198" spans="2:45" x14ac:dyDescent="0.25">
      <c r="B198" s="27" t="str">
        <f>IF(LEFT(U191,2)="EU","WP "&amp;VALUE(MID(B197,4,10))+1,"Task "&amp;VALUE(MID(B197,6,10))+1)</f>
        <v>Task 7</v>
      </c>
      <c r="C198" s="71"/>
      <c r="D198" s="72"/>
      <c r="E198" s="72"/>
      <c r="F198" s="72"/>
      <c r="G198" s="72"/>
      <c r="H198" s="72"/>
      <c r="I198" s="73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8">
        <f t="shared" si="104"/>
        <v>0</v>
      </c>
      <c r="AP198" s="32"/>
      <c r="AQ198" s="32"/>
      <c r="AR198" s="32"/>
      <c r="AS198" s="32"/>
    </row>
    <row r="199" spans="2:45" x14ac:dyDescent="0.25">
      <c r="B199" s="27" t="str">
        <f>IF(LEFT(U191,2)="EU","WP "&amp;VALUE(MID(B198,4,10))+1,"Task "&amp;VALUE(MID(B198,6,10))+1)</f>
        <v>Task 8</v>
      </c>
      <c r="C199" s="71"/>
      <c r="D199" s="72"/>
      <c r="E199" s="72"/>
      <c r="F199" s="72"/>
      <c r="G199" s="72"/>
      <c r="H199" s="72"/>
      <c r="I199" s="73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8">
        <f t="shared" si="104"/>
        <v>0</v>
      </c>
      <c r="AP199" s="32"/>
      <c r="AQ199" s="32"/>
      <c r="AR199" s="32"/>
      <c r="AS199" s="32"/>
    </row>
    <row r="200" spans="2:45" x14ac:dyDescent="0.25">
      <c r="B200" s="27" t="str">
        <f>IF(LEFT(U191,2)="EU","WP "&amp;VALUE(MID(B199,4,10))+1,"Task "&amp;VALUE(MID(B199,6,10))+1)</f>
        <v>Task 9</v>
      </c>
      <c r="C200" s="71"/>
      <c r="D200" s="72"/>
      <c r="E200" s="72"/>
      <c r="F200" s="72"/>
      <c r="G200" s="72"/>
      <c r="H200" s="72"/>
      <c r="I200" s="73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8">
        <f t="shared" si="104"/>
        <v>0</v>
      </c>
      <c r="AP200" s="32"/>
      <c r="AQ200" s="32"/>
      <c r="AR200" s="32"/>
      <c r="AS200" s="32"/>
    </row>
    <row r="201" spans="2:45" x14ac:dyDescent="0.25">
      <c r="B201" s="27" t="str">
        <f>IF(LEFT(U191,2)="EU","WP "&amp;VALUE(MID(B200,4,10))+1,"Task "&amp;VALUE(MID(B200,6,10))+1)</f>
        <v>Task 10</v>
      </c>
      <c r="C201" s="71"/>
      <c r="D201" s="72"/>
      <c r="E201" s="72"/>
      <c r="F201" s="72"/>
      <c r="G201" s="72"/>
      <c r="H201" s="72"/>
      <c r="I201" s="73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8">
        <f t="shared" si="104"/>
        <v>0</v>
      </c>
      <c r="AP201" s="32"/>
      <c r="AQ201" s="32"/>
      <c r="AR201" s="32"/>
      <c r="AS201" s="32"/>
    </row>
    <row r="202" spans="2:45" hidden="1" outlineLevel="1" x14ac:dyDescent="0.25">
      <c r="B202" s="27" t="str">
        <f>IF(LEFT(U191,2)="EU","WP "&amp;VALUE(MID(B201,4,10))+1,"Task "&amp;VALUE(MID(B201,6,10))+1)</f>
        <v>Task 11</v>
      </c>
      <c r="C202" s="71"/>
      <c r="D202" s="72"/>
      <c r="E202" s="72"/>
      <c r="F202" s="72"/>
      <c r="G202" s="72"/>
      <c r="H202" s="72"/>
      <c r="I202" s="73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8">
        <f t="shared" si="104"/>
        <v>0</v>
      </c>
      <c r="AP202" s="32"/>
      <c r="AQ202" s="32"/>
      <c r="AR202" s="32"/>
      <c r="AS202" s="32"/>
    </row>
    <row r="203" spans="2:45" hidden="1" outlineLevel="1" x14ac:dyDescent="0.25">
      <c r="B203" s="27" t="str">
        <f>IF(LEFT(U191,2)="EU","WP "&amp;VALUE(MID(B202,4,10))+1,"Task "&amp;VALUE(MID(B202,6,10))+1)</f>
        <v>Task 12</v>
      </c>
      <c r="C203" s="71"/>
      <c r="D203" s="72"/>
      <c r="E203" s="72"/>
      <c r="F203" s="72"/>
      <c r="G203" s="72"/>
      <c r="H203" s="72"/>
      <c r="I203" s="73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8">
        <f t="shared" si="104"/>
        <v>0</v>
      </c>
      <c r="AP203" s="32"/>
      <c r="AQ203" s="32"/>
      <c r="AR203" s="32"/>
      <c r="AS203" s="32"/>
    </row>
    <row r="204" spans="2:45" hidden="1" outlineLevel="1" x14ac:dyDescent="0.25">
      <c r="B204" s="27" t="str">
        <f>IF(LEFT(U191,2)="EU","WP "&amp;VALUE(MID(B203,4,10))+1,"Task "&amp;VALUE(MID(B203,6,10))+1)</f>
        <v>Task 13</v>
      </c>
      <c r="C204" s="71"/>
      <c r="D204" s="72"/>
      <c r="E204" s="72"/>
      <c r="F204" s="72"/>
      <c r="G204" s="72"/>
      <c r="H204" s="72"/>
      <c r="I204" s="73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5">
        <f t="shared" si="104"/>
        <v>0</v>
      </c>
      <c r="AP204" s="32"/>
      <c r="AQ204" s="32"/>
      <c r="AR204" s="32"/>
      <c r="AS204" s="32"/>
    </row>
    <row r="205" spans="2:45" hidden="1" outlineLevel="1" x14ac:dyDescent="0.25">
      <c r="B205" s="27" t="str">
        <f>IF(LEFT(U191,2)="EU","WP "&amp;VALUE(MID(B204,4,10))+1,"Task "&amp;VALUE(MID(B204,6,10))+1)</f>
        <v>Task 14</v>
      </c>
      <c r="C205" s="71"/>
      <c r="D205" s="72"/>
      <c r="E205" s="72"/>
      <c r="F205" s="72"/>
      <c r="G205" s="72"/>
      <c r="H205" s="72"/>
      <c r="I205" s="73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5">
        <f t="shared" si="104"/>
        <v>0</v>
      </c>
      <c r="AP205" s="32"/>
      <c r="AQ205" s="32"/>
      <c r="AR205" s="32"/>
      <c r="AS205" s="32"/>
    </row>
    <row r="206" spans="2:45" hidden="1" outlineLevel="1" x14ac:dyDescent="0.25">
      <c r="B206" s="27" t="str">
        <f>IF(LEFT(U191,2)="EU","WP "&amp;VALUE(MID(B205,4,10))+1,"Task "&amp;VALUE(MID(B205,6,10))+1)</f>
        <v>Task 15</v>
      </c>
      <c r="C206" s="71"/>
      <c r="D206" s="72"/>
      <c r="E206" s="72"/>
      <c r="F206" s="72"/>
      <c r="G206" s="72"/>
      <c r="H206" s="72"/>
      <c r="I206" s="73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5">
        <f t="shared" si="104"/>
        <v>0</v>
      </c>
      <c r="AP206" s="32"/>
      <c r="AQ206" s="32"/>
      <c r="AR206" s="32"/>
      <c r="AS206" s="32"/>
    </row>
    <row r="207" spans="2:45" hidden="1" outlineLevel="1" x14ac:dyDescent="0.25">
      <c r="B207" s="27" t="str">
        <f>IF(LEFT(U191,2)="EU","WP "&amp;VALUE(MID(B206,4,10))+1,"Task "&amp;VALUE(MID(B206,6,10))+1)</f>
        <v>Task 16</v>
      </c>
      <c r="C207" s="71"/>
      <c r="D207" s="72"/>
      <c r="E207" s="72"/>
      <c r="F207" s="72"/>
      <c r="G207" s="72"/>
      <c r="H207" s="72"/>
      <c r="I207" s="73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5">
        <f t="shared" si="104"/>
        <v>0</v>
      </c>
      <c r="AP207" s="32"/>
      <c r="AQ207" s="32"/>
      <c r="AR207" s="32"/>
      <c r="AS207" s="32"/>
    </row>
    <row r="208" spans="2:45" hidden="1" outlineLevel="1" x14ac:dyDescent="0.25">
      <c r="B208" s="27" t="str">
        <f>IF(LEFT(U191,2)="EU","WP "&amp;VALUE(MID(B207,4,10))+1,"Task "&amp;VALUE(MID(B207,6,10))+1)</f>
        <v>Task 17</v>
      </c>
      <c r="C208" s="71"/>
      <c r="D208" s="72"/>
      <c r="E208" s="72"/>
      <c r="F208" s="72"/>
      <c r="G208" s="72"/>
      <c r="H208" s="72"/>
      <c r="I208" s="73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5">
        <f t="shared" si="104"/>
        <v>0</v>
      </c>
      <c r="AP208" s="32"/>
      <c r="AQ208" s="32"/>
      <c r="AR208" s="32"/>
      <c r="AS208" s="32"/>
    </row>
    <row r="209" spans="2:45" hidden="1" outlineLevel="1" x14ac:dyDescent="0.25">
      <c r="B209" s="27" t="str">
        <f>IF(LEFT(U191,2)="EU","WP "&amp;VALUE(MID(B208,4,10))+1,"Task "&amp;VALUE(MID(B208,6,10))+1)</f>
        <v>Task 18</v>
      </c>
      <c r="C209" s="71"/>
      <c r="D209" s="72"/>
      <c r="E209" s="72"/>
      <c r="F209" s="72"/>
      <c r="G209" s="72"/>
      <c r="H209" s="72"/>
      <c r="I209" s="73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5">
        <f t="shared" si="104"/>
        <v>0</v>
      </c>
      <c r="AP209" s="32"/>
      <c r="AQ209" s="32"/>
      <c r="AR209" s="32"/>
      <c r="AS209" s="32"/>
    </row>
    <row r="210" spans="2:45" hidden="1" outlineLevel="1" x14ac:dyDescent="0.25">
      <c r="B210" s="27" t="str">
        <f>IF(LEFT(U191,2)="EU","WP "&amp;VALUE(MID(B209,4,10))+1,"Task "&amp;VALUE(MID(B209,6,10))+1)</f>
        <v>Task 19</v>
      </c>
      <c r="C210" s="71"/>
      <c r="D210" s="72"/>
      <c r="E210" s="72"/>
      <c r="F210" s="72"/>
      <c r="G210" s="72"/>
      <c r="H210" s="72"/>
      <c r="I210" s="73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5">
        <f t="shared" si="104"/>
        <v>0</v>
      </c>
      <c r="AP210" s="32"/>
      <c r="AQ210" s="32"/>
      <c r="AR210" s="32"/>
      <c r="AS210" s="32"/>
    </row>
    <row r="211" spans="2:45" hidden="1" outlineLevel="1" x14ac:dyDescent="0.25">
      <c r="B211" s="27" t="str">
        <f>IF(LEFT(U191,2)="EU","WP "&amp;VALUE(MID(B210,4,10))+1,"Task "&amp;VALUE(MID(B210,6,10))+1)</f>
        <v>Task 20</v>
      </c>
      <c r="C211" s="71"/>
      <c r="D211" s="72"/>
      <c r="E211" s="72"/>
      <c r="F211" s="72"/>
      <c r="G211" s="72"/>
      <c r="H211" s="72"/>
      <c r="I211" s="73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5">
        <f t="shared" si="104"/>
        <v>0</v>
      </c>
      <c r="AP211" s="32"/>
      <c r="AQ211" s="32"/>
      <c r="AR211" s="32"/>
      <c r="AS211" s="32"/>
    </row>
    <row r="212" spans="2:45" hidden="1" outlineLevel="2" x14ac:dyDescent="0.25">
      <c r="B212" s="27" t="str">
        <f>IF(LEFT(U191,2)="EU","WP "&amp;VALUE(MID(B211,4,10))+1,"Task "&amp;VALUE(MID(B211,6,10))+1)</f>
        <v>Task 21</v>
      </c>
      <c r="C212" s="71"/>
      <c r="D212" s="72"/>
      <c r="E212" s="72"/>
      <c r="F212" s="72"/>
      <c r="G212" s="72"/>
      <c r="H212" s="72"/>
      <c r="I212" s="73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5">
        <f t="shared" si="104"/>
        <v>0</v>
      </c>
      <c r="AP212" s="32"/>
      <c r="AQ212" s="32"/>
      <c r="AR212" s="32"/>
      <c r="AS212" s="32"/>
    </row>
    <row r="213" spans="2:45" hidden="1" outlineLevel="2" x14ac:dyDescent="0.25">
      <c r="B213" s="27" t="str">
        <f>IF(LEFT(U191,2)="EU","WP "&amp;VALUE(MID(B212,4,10))+1,"Task "&amp;VALUE(MID(B212,6,10))+1)</f>
        <v>Task 22</v>
      </c>
      <c r="C213" s="71"/>
      <c r="D213" s="72"/>
      <c r="E213" s="72"/>
      <c r="F213" s="72"/>
      <c r="G213" s="72"/>
      <c r="H213" s="72"/>
      <c r="I213" s="73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5">
        <f t="shared" si="104"/>
        <v>0</v>
      </c>
      <c r="AP213" s="32"/>
      <c r="AQ213" s="32"/>
      <c r="AR213" s="32"/>
      <c r="AS213" s="32"/>
    </row>
    <row r="214" spans="2:45" hidden="1" outlineLevel="2" x14ac:dyDescent="0.25">
      <c r="B214" s="27" t="str">
        <f>IF(LEFT(U191,2)="EU","WP "&amp;VALUE(MID(B213,4,10))+1,"Task "&amp;VALUE(MID(B213,6,10))+1)</f>
        <v>Task 23</v>
      </c>
      <c r="C214" s="71"/>
      <c r="D214" s="72"/>
      <c r="E214" s="72"/>
      <c r="F214" s="72"/>
      <c r="G214" s="72"/>
      <c r="H214" s="72"/>
      <c r="I214" s="73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5">
        <f t="shared" si="104"/>
        <v>0</v>
      </c>
      <c r="AP214" s="32"/>
      <c r="AQ214" s="32"/>
      <c r="AR214" s="32"/>
      <c r="AS214" s="32"/>
    </row>
    <row r="215" spans="2:45" hidden="1" outlineLevel="2" x14ac:dyDescent="0.25">
      <c r="B215" s="27" t="str">
        <f>IF(LEFT(U191,2)="EU","WP "&amp;VALUE(MID(B214,4,10))+1,"Task "&amp;VALUE(MID(B214,6,10))+1)</f>
        <v>Task 24</v>
      </c>
      <c r="C215" s="71"/>
      <c r="D215" s="72"/>
      <c r="E215" s="72"/>
      <c r="F215" s="72"/>
      <c r="G215" s="72"/>
      <c r="H215" s="72"/>
      <c r="I215" s="73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5">
        <f t="shared" si="104"/>
        <v>0</v>
      </c>
      <c r="AP215" s="32"/>
      <c r="AQ215" s="32"/>
      <c r="AR215" s="32"/>
      <c r="AS215" s="32"/>
    </row>
    <row r="216" spans="2:45" hidden="1" outlineLevel="2" x14ac:dyDescent="0.25">
      <c r="B216" s="27" t="str">
        <f>IF(LEFT(U191,2)="EU","WP "&amp;VALUE(MID(B215,4,10))+1,"Task "&amp;VALUE(MID(B215,6,10))+1)</f>
        <v>Task 25</v>
      </c>
      <c r="C216" s="71"/>
      <c r="D216" s="72"/>
      <c r="E216" s="72"/>
      <c r="F216" s="72"/>
      <c r="G216" s="72"/>
      <c r="H216" s="72"/>
      <c r="I216" s="73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5">
        <f t="shared" si="104"/>
        <v>0</v>
      </c>
      <c r="AP216" s="32"/>
      <c r="AQ216" s="32"/>
      <c r="AR216" s="32"/>
      <c r="AS216" s="32"/>
    </row>
    <row r="217" spans="2:45" hidden="1" outlineLevel="2" x14ac:dyDescent="0.25">
      <c r="B217" s="27" t="str">
        <f>IF(LEFT(U191,2)="EU","WP "&amp;VALUE(MID(B216,4,10))+1,"Task "&amp;VALUE(MID(B216,6,10))+1)</f>
        <v>Task 26</v>
      </c>
      <c r="C217" s="71"/>
      <c r="D217" s="72"/>
      <c r="E217" s="72"/>
      <c r="F217" s="72"/>
      <c r="G217" s="72"/>
      <c r="H217" s="72"/>
      <c r="I217" s="73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5">
        <f t="shared" si="104"/>
        <v>0</v>
      </c>
      <c r="AP217" s="32"/>
      <c r="AQ217" s="32"/>
      <c r="AR217" s="32"/>
      <c r="AS217" s="32"/>
    </row>
    <row r="218" spans="2:45" hidden="1" outlineLevel="2" x14ac:dyDescent="0.25">
      <c r="B218" s="27" t="str">
        <f>IF(LEFT(U191,2)="EU","WP "&amp;VALUE(MID(B217,4,10))+1,"Task "&amp;VALUE(MID(B217,6,10))+1)</f>
        <v>Task 27</v>
      </c>
      <c r="C218" s="71"/>
      <c r="D218" s="72"/>
      <c r="E218" s="72"/>
      <c r="F218" s="72"/>
      <c r="G218" s="72"/>
      <c r="H218" s="72"/>
      <c r="I218" s="73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5">
        <f t="shared" si="104"/>
        <v>0</v>
      </c>
      <c r="AP218" s="32"/>
      <c r="AQ218" s="32"/>
      <c r="AR218" s="32"/>
      <c r="AS218" s="32"/>
    </row>
    <row r="219" spans="2:45" hidden="1" outlineLevel="2" x14ac:dyDescent="0.25">
      <c r="B219" s="27" t="str">
        <f>IF(LEFT(U191,2)="EU","WP "&amp;VALUE(MID(B218,4,10))+1,"Task "&amp;VALUE(MID(B218,6,10))+1)</f>
        <v>Task 28</v>
      </c>
      <c r="C219" s="71"/>
      <c r="D219" s="72"/>
      <c r="E219" s="72"/>
      <c r="F219" s="72"/>
      <c r="G219" s="72"/>
      <c r="H219" s="72"/>
      <c r="I219" s="73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5">
        <f t="shared" si="104"/>
        <v>0</v>
      </c>
      <c r="AP219" s="32"/>
      <c r="AQ219" s="32"/>
      <c r="AR219" s="32"/>
      <c r="AS219" s="32"/>
    </row>
    <row r="220" spans="2:45" hidden="1" outlineLevel="2" x14ac:dyDescent="0.25">
      <c r="B220" s="27" t="str">
        <f>IF(LEFT(U191,2)="EU","WP "&amp;VALUE(MID(B219,4,10))+1,"Task "&amp;VALUE(MID(B219,6,10))+1)</f>
        <v>Task 29</v>
      </c>
      <c r="C220" s="71"/>
      <c r="D220" s="72"/>
      <c r="E220" s="72"/>
      <c r="F220" s="72"/>
      <c r="G220" s="72"/>
      <c r="H220" s="72"/>
      <c r="I220" s="73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5">
        <f t="shared" si="104"/>
        <v>0</v>
      </c>
      <c r="AP220" s="32"/>
      <c r="AQ220" s="32"/>
      <c r="AR220" s="32"/>
      <c r="AS220" s="32"/>
    </row>
    <row r="221" spans="2:45" hidden="1" outlineLevel="2" x14ac:dyDescent="0.25">
      <c r="B221" s="27" t="str">
        <f>IF(LEFT(U191,2)="EU","WP "&amp;VALUE(MID(B220,4,10))+1,"Task "&amp;VALUE(MID(B220,6,10))+1)</f>
        <v>Task 30</v>
      </c>
      <c r="C221" s="71"/>
      <c r="D221" s="72"/>
      <c r="E221" s="72"/>
      <c r="F221" s="72"/>
      <c r="G221" s="72"/>
      <c r="H221" s="72"/>
      <c r="I221" s="73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5">
        <f t="shared" si="104"/>
        <v>0</v>
      </c>
      <c r="AP221" s="32"/>
      <c r="AQ221" s="32"/>
      <c r="AR221" s="32"/>
      <c r="AS221" s="32"/>
    </row>
    <row r="222" spans="2:45" ht="24.75" customHeight="1" collapsed="1" x14ac:dyDescent="0.25">
      <c r="B222" s="74" t="s">
        <v>4</v>
      </c>
      <c r="C222" s="75"/>
      <c r="D222" s="75"/>
      <c r="E222" s="75"/>
      <c r="F222" s="75"/>
      <c r="G222" s="75"/>
      <c r="H222" s="75"/>
      <c r="I222" s="76"/>
      <c r="J222" s="24">
        <f>SUM(J192:J221)</f>
        <v>0</v>
      </c>
      <c r="K222" s="24">
        <f t="shared" ref="K222:AC222" si="105">SUM(K192:K221)</f>
        <v>0</v>
      </c>
      <c r="L222" s="24">
        <f t="shared" si="105"/>
        <v>0</v>
      </c>
      <c r="M222" s="24">
        <f t="shared" si="105"/>
        <v>0</v>
      </c>
      <c r="N222" s="24">
        <f t="shared" si="105"/>
        <v>0</v>
      </c>
      <c r="O222" s="24">
        <f t="shared" si="105"/>
        <v>0</v>
      </c>
      <c r="P222" s="24">
        <f t="shared" si="105"/>
        <v>0</v>
      </c>
      <c r="Q222" s="24">
        <f t="shared" si="105"/>
        <v>0</v>
      </c>
      <c r="R222" s="24">
        <f t="shared" si="105"/>
        <v>0</v>
      </c>
      <c r="S222" s="24">
        <f t="shared" si="105"/>
        <v>0</v>
      </c>
      <c r="T222" s="24">
        <f t="shared" si="105"/>
        <v>0</v>
      </c>
      <c r="U222" s="24">
        <f t="shared" si="105"/>
        <v>0</v>
      </c>
      <c r="V222" s="24">
        <f t="shared" si="105"/>
        <v>0</v>
      </c>
      <c r="W222" s="24">
        <f t="shared" si="105"/>
        <v>0</v>
      </c>
      <c r="X222" s="24">
        <f t="shared" si="105"/>
        <v>0</v>
      </c>
      <c r="Y222" s="24">
        <f t="shared" si="105"/>
        <v>0</v>
      </c>
      <c r="Z222" s="24">
        <f t="shared" si="105"/>
        <v>0</v>
      </c>
      <c r="AA222" s="24">
        <f t="shared" si="105"/>
        <v>0</v>
      </c>
      <c r="AB222" s="24">
        <f t="shared" si="105"/>
        <v>0</v>
      </c>
      <c r="AC222" s="24">
        <f t="shared" si="105"/>
        <v>0</v>
      </c>
      <c r="AD222" s="24">
        <f>SUM(AD192:AD221)</f>
        <v>0</v>
      </c>
      <c r="AE222" s="24">
        <f t="shared" ref="AE222:AN222" si="106">SUM(AE192:AE221)</f>
        <v>0</v>
      </c>
      <c r="AF222" s="24">
        <f t="shared" si="106"/>
        <v>0</v>
      </c>
      <c r="AG222" s="24">
        <f t="shared" si="106"/>
        <v>0</v>
      </c>
      <c r="AH222" s="24">
        <f t="shared" si="106"/>
        <v>0</v>
      </c>
      <c r="AI222" s="24">
        <f t="shared" si="106"/>
        <v>0</v>
      </c>
      <c r="AJ222" s="24">
        <f t="shared" si="106"/>
        <v>0</v>
      </c>
      <c r="AK222" s="24">
        <f t="shared" si="106"/>
        <v>0</v>
      </c>
      <c r="AL222" s="24">
        <f t="shared" si="106"/>
        <v>0</v>
      </c>
      <c r="AM222" s="24">
        <f t="shared" si="106"/>
        <v>0</v>
      </c>
      <c r="AN222" s="24">
        <f t="shared" si="106"/>
        <v>0</v>
      </c>
      <c r="AO222" s="21">
        <f>SUM(J222:AN222)</f>
        <v>0</v>
      </c>
    </row>
    <row r="223" spans="2:45" ht="14.25" customHeight="1" x14ac:dyDescent="0.25">
      <c r="B223" s="77" t="s">
        <v>94</v>
      </c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  <c r="AK223" s="75"/>
      <c r="AL223" s="75"/>
      <c r="AM223" s="75"/>
      <c r="AN223" s="75"/>
      <c r="AO223" s="76"/>
    </row>
    <row r="224" spans="2:45" ht="14.25" customHeight="1" x14ac:dyDescent="0.25">
      <c r="B224" s="78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80"/>
    </row>
    <row r="225" spans="2:43" ht="14.25" customHeight="1" x14ac:dyDescent="0.25">
      <c r="B225" s="78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80"/>
    </row>
    <row r="226" spans="2:43" ht="14.25" customHeight="1" x14ac:dyDescent="0.25">
      <c r="B226" s="81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  <c r="AH226" s="82"/>
      <c r="AI226" s="82"/>
      <c r="AJ226" s="82"/>
      <c r="AK226" s="82"/>
      <c r="AL226" s="82"/>
      <c r="AM226" s="82"/>
      <c r="AN226" s="82"/>
      <c r="AO226" s="83"/>
    </row>
    <row r="227" spans="2:43" ht="24.75" customHeight="1" x14ac:dyDescent="0.25">
      <c r="B227" s="118" t="s">
        <v>95</v>
      </c>
      <c r="C227" s="119"/>
      <c r="D227" s="119"/>
      <c r="E227" s="119"/>
      <c r="F227" s="119"/>
      <c r="G227" s="119"/>
      <c r="H227" s="119"/>
      <c r="I227" s="119"/>
      <c r="J227" s="23">
        <f>+J150+J114+J78+J42+J186+J222</f>
        <v>0</v>
      </c>
      <c r="K227" s="23">
        <f t="shared" ref="K227:AN227" si="107">+K150+K114+K78+K42+K186+K222</f>
        <v>0</v>
      </c>
      <c r="L227" s="23">
        <f t="shared" si="107"/>
        <v>0</v>
      </c>
      <c r="M227" s="23">
        <f t="shared" si="107"/>
        <v>0</v>
      </c>
      <c r="N227" s="23">
        <f t="shared" si="107"/>
        <v>0</v>
      </c>
      <c r="O227" s="23">
        <f t="shared" si="107"/>
        <v>0</v>
      </c>
      <c r="P227" s="23">
        <f t="shared" si="107"/>
        <v>0</v>
      </c>
      <c r="Q227" s="23">
        <f t="shared" si="107"/>
        <v>0</v>
      </c>
      <c r="R227" s="23">
        <f t="shared" si="107"/>
        <v>0</v>
      </c>
      <c r="S227" s="23">
        <f t="shared" si="107"/>
        <v>0</v>
      </c>
      <c r="T227" s="23">
        <f t="shared" si="107"/>
        <v>0</v>
      </c>
      <c r="U227" s="23">
        <f t="shared" si="107"/>
        <v>0</v>
      </c>
      <c r="V227" s="23">
        <f t="shared" si="107"/>
        <v>0</v>
      </c>
      <c r="W227" s="23">
        <f t="shared" si="107"/>
        <v>0</v>
      </c>
      <c r="X227" s="23">
        <f t="shared" si="107"/>
        <v>0</v>
      </c>
      <c r="Y227" s="23">
        <f t="shared" si="107"/>
        <v>0</v>
      </c>
      <c r="Z227" s="23">
        <f t="shared" si="107"/>
        <v>0</v>
      </c>
      <c r="AA227" s="23">
        <f t="shared" si="107"/>
        <v>0</v>
      </c>
      <c r="AB227" s="23">
        <f t="shared" si="107"/>
        <v>0</v>
      </c>
      <c r="AC227" s="23">
        <f t="shared" si="107"/>
        <v>0</v>
      </c>
      <c r="AD227" s="23">
        <f t="shared" si="107"/>
        <v>0</v>
      </c>
      <c r="AE227" s="23">
        <f t="shared" si="107"/>
        <v>0</v>
      </c>
      <c r="AF227" s="23">
        <f t="shared" si="107"/>
        <v>0</v>
      </c>
      <c r="AG227" s="23">
        <f t="shared" si="107"/>
        <v>0</v>
      </c>
      <c r="AH227" s="23">
        <f t="shared" si="107"/>
        <v>0</v>
      </c>
      <c r="AI227" s="23">
        <f t="shared" si="107"/>
        <v>0</v>
      </c>
      <c r="AJ227" s="23">
        <f t="shared" si="107"/>
        <v>0</v>
      </c>
      <c r="AK227" s="23">
        <f t="shared" si="107"/>
        <v>0</v>
      </c>
      <c r="AL227" s="23">
        <f t="shared" si="107"/>
        <v>0</v>
      </c>
      <c r="AM227" s="23">
        <f t="shared" si="107"/>
        <v>0</v>
      </c>
      <c r="AN227" s="23">
        <f t="shared" si="107"/>
        <v>0</v>
      </c>
      <c r="AO227" s="21">
        <f>SUM(J227:AN227)</f>
        <v>0</v>
      </c>
    </row>
    <row r="228" spans="2:43" ht="24.75" customHeight="1" x14ac:dyDescent="0.25">
      <c r="B228" s="115" t="s">
        <v>41</v>
      </c>
      <c r="C228" s="116"/>
      <c r="D228" s="116"/>
      <c r="E228" s="116"/>
      <c r="F228" s="116"/>
      <c r="G228" s="116"/>
      <c r="H228" s="116"/>
      <c r="I228" s="117"/>
      <c r="J228" s="23">
        <f>IF(J8="",0,J8)</f>
        <v>0</v>
      </c>
      <c r="K228" s="23">
        <f t="shared" ref="K228:AN228" si="108">IF(K8="",0,K8)</f>
        <v>0</v>
      </c>
      <c r="L228" s="23">
        <f t="shared" si="108"/>
        <v>0</v>
      </c>
      <c r="M228" s="23">
        <f t="shared" si="108"/>
        <v>0</v>
      </c>
      <c r="N228" s="23">
        <f t="shared" si="108"/>
        <v>0</v>
      </c>
      <c r="O228" s="23">
        <f t="shared" si="108"/>
        <v>0</v>
      </c>
      <c r="P228" s="23">
        <f t="shared" si="108"/>
        <v>0</v>
      </c>
      <c r="Q228" s="23">
        <f t="shared" si="108"/>
        <v>0</v>
      </c>
      <c r="R228" s="23">
        <f t="shared" si="108"/>
        <v>0</v>
      </c>
      <c r="S228" s="23">
        <f t="shared" si="108"/>
        <v>0</v>
      </c>
      <c r="T228" s="23">
        <f t="shared" si="108"/>
        <v>0</v>
      </c>
      <c r="U228" s="23">
        <f t="shared" si="108"/>
        <v>0</v>
      </c>
      <c r="V228" s="23">
        <f t="shared" si="108"/>
        <v>0</v>
      </c>
      <c r="W228" s="23">
        <f t="shared" si="108"/>
        <v>0</v>
      </c>
      <c r="X228" s="23">
        <f t="shared" si="108"/>
        <v>0</v>
      </c>
      <c r="Y228" s="23">
        <f t="shared" si="108"/>
        <v>0</v>
      </c>
      <c r="Z228" s="23">
        <f t="shared" si="108"/>
        <v>0</v>
      </c>
      <c r="AA228" s="23">
        <f t="shared" si="108"/>
        <v>0</v>
      </c>
      <c r="AB228" s="23">
        <f t="shared" si="108"/>
        <v>0</v>
      </c>
      <c r="AC228" s="23">
        <f t="shared" si="108"/>
        <v>0</v>
      </c>
      <c r="AD228" s="23">
        <f t="shared" si="108"/>
        <v>0</v>
      </c>
      <c r="AE228" s="23">
        <f t="shared" si="108"/>
        <v>0</v>
      </c>
      <c r="AF228" s="23">
        <f t="shared" si="108"/>
        <v>0</v>
      </c>
      <c r="AG228" s="23">
        <f t="shared" si="108"/>
        <v>0</v>
      </c>
      <c r="AH228" s="23">
        <f t="shared" si="108"/>
        <v>0</v>
      </c>
      <c r="AI228" s="23">
        <f t="shared" si="108"/>
        <v>0</v>
      </c>
      <c r="AJ228" s="23">
        <f t="shared" si="108"/>
        <v>0</v>
      </c>
      <c r="AK228" s="23">
        <f t="shared" si="108"/>
        <v>0</v>
      </c>
      <c r="AL228" s="23">
        <f t="shared" si="108"/>
        <v>0</v>
      </c>
      <c r="AM228" s="23">
        <f t="shared" si="108"/>
        <v>0</v>
      </c>
      <c r="AN228" s="23">
        <f t="shared" si="108"/>
        <v>0</v>
      </c>
      <c r="AO228" s="21">
        <f>SUM(J228:AN228)</f>
        <v>0</v>
      </c>
    </row>
    <row r="229" spans="2:43" ht="24.75" customHeight="1" x14ac:dyDescent="0.25">
      <c r="B229" s="118" t="s">
        <v>2</v>
      </c>
      <c r="C229" s="119"/>
      <c r="D229" s="119"/>
      <c r="E229" s="119"/>
      <c r="F229" s="119"/>
      <c r="G229" s="119"/>
      <c r="H229" s="119"/>
      <c r="I229" s="119"/>
      <c r="J229" s="22">
        <f>+J227+J228+J9+J10</f>
        <v>0</v>
      </c>
      <c r="K229" s="22">
        <f t="shared" ref="K229:AN229" si="109">+K227+K228+K9+K10</f>
        <v>0</v>
      </c>
      <c r="L229" s="22">
        <f t="shared" si="109"/>
        <v>0</v>
      </c>
      <c r="M229" s="22">
        <f t="shared" si="109"/>
        <v>0</v>
      </c>
      <c r="N229" s="22">
        <f t="shared" si="109"/>
        <v>0</v>
      </c>
      <c r="O229" s="22">
        <f t="shared" si="109"/>
        <v>0</v>
      </c>
      <c r="P229" s="22">
        <f t="shared" si="109"/>
        <v>0</v>
      </c>
      <c r="Q229" s="22">
        <f t="shared" si="109"/>
        <v>0</v>
      </c>
      <c r="R229" s="22">
        <f t="shared" si="109"/>
        <v>0</v>
      </c>
      <c r="S229" s="22">
        <f t="shared" si="109"/>
        <v>0</v>
      </c>
      <c r="T229" s="22">
        <f t="shared" si="109"/>
        <v>0</v>
      </c>
      <c r="U229" s="22">
        <f t="shared" si="109"/>
        <v>0</v>
      </c>
      <c r="V229" s="22">
        <f t="shared" si="109"/>
        <v>0</v>
      </c>
      <c r="W229" s="22">
        <f t="shared" si="109"/>
        <v>0</v>
      </c>
      <c r="X229" s="22">
        <f t="shared" si="109"/>
        <v>0</v>
      </c>
      <c r="Y229" s="22">
        <f t="shared" si="109"/>
        <v>0</v>
      </c>
      <c r="Z229" s="22">
        <f t="shared" si="109"/>
        <v>0</v>
      </c>
      <c r="AA229" s="22">
        <f t="shared" si="109"/>
        <v>0</v>
      </c>
      <c r="AB229" s="22">
        <f t="shared" si="109"/>
        <v>0</v>
      </c>
      <c r="AC229" s="22">
        <f t="shared" si="109"/>
        <v>0</v>
      </c>
      <c r="AD229" s="22">
        <f t="shared" si="109"/>
        <v>0</v>
      </c>
      <c r="AE229" s="22">
        <f t="shared" si="109"/>
        <v>0</v>
      </c>
      <c r="AF229" s="22">
        <f t="shared" si="109"/>
        <v>0</v>
      </c>
      <c r="AG229" s="22">
        <f t="shared" si="109"/>
        <v>0</v>
      </c>
      <c r="AH229" s="22">
        <f t="shared" si="109"/>
        <v>0</v>
      </c>
      <c r="AI229" s="22">
        <f t="shared" si="109"/>
        <v>0</v>
      </c>
      <c r="AJ229" s="22">
        <f t="shared" si="109"/>
        <v>0</v>
      </c>
      <c r="AK229" s="22">
        <f t="shared" si="109"/>
        <v>0</v>
      </c>
      <c r="AL229" s="22">
        <f t="shared" si="109"/>
        <v>0</v>
      </c>
      <c r="AM229" s="22">
        <f t="shared" si="109"/>
        <v>0</v>
      </c>
      <c r="AN229" s="22">
        <f t="shared" si="109"/>
        <v>0</v>
      </c>
      <c r="AO229" s="21">
        <f>SUM(J229:AN229)</f>
        <v>0</v>
      </c>
    </row>
    <row r="230" spans="2:43" ht="26.25" customHeight="1" x14ac:dyDescent="0.25">
      <c r="B230" s="65"/>
      <c r="C230" s="57"/>
      <c r="D230" s="57"/>
      <c r="E230" s="57"/>
      <c r="F230" s="57"/>
      <c r="G230" s="57"/>
      <c r="H230" s="57"/>
      <c r="I230" s="57"/>
      <c r="J230" s="67" t="str">
        <f t="shared" ref="J230:AN230" si="110">IF(J229&gt;J7,"Please Review","")</f>
        <v/>
      </c>
      <c r="K230" s="67" t="str">
        <f t="shared" si="110"/>
        <v/>
      </c>
      <c r="L230" s="67" t="str">
        <f t="shared" si="110"/>
        <v/>
      </c>
      <c r="M230" s="67" t="str">
        <f t="shared" si="110"/>
        <v/>
      </c>
      <c r="N230" s="67" t="str">
        <f t="shared" si="110"/>
        <v/>
      </c>
      <c r="O230" s="67" t="str">
        <f t="shared" si="110"/>
        <v/>
      </c>
      <c r="P230" s="67" t="str">
        <f t="shared" si="110"/>
        <v/>
      </c>
      <c r="Q230" s="67" t="str">
        <f t="shared" si="110"/>
        <v/>
      </c>
      <c r="R230" s="67" t="str">
        <f t="shared" si="110"/>
        <v/>
      </c>
      <c r="S230" s="67" t="str">
        <f t="shared" si="110"/>
        <v/>
      </c>
      <c r="T230" s="67" t="str">
        <f t="shared" si="110"/>
        <v/>
      </c>
      <c r="U230" s="67" t="str">
        <f t="shared" si="110"/>
        <v/>
      </c>
      <c r="V230" s="67" t="str">
        <f t="shared" si="110"/>
        <v/>
      </c>
      <c r="W230" s="67" t="str">
        <f t="shared" si="110"/>
        <v/>
      </c>
      <c r="X230" s="67" t="str">
        <f t="shared" si="110"/>
        <v/>
      </c>
      <c r="Y230" s="67" t="str">
        <f t="shared" si="110"/>
        <v/>
      </c>
      <c r="Z230" s="67" t="str">
        <f t="shared" si="110"/>
        <v/>
      </c>
      <c r="AA230" s="67" t="str">
        <f t="shared" si="110"/>
        <v/>
      </c>
      <c r="AB230" s="67" t="str">
        <f t="shared" si="110"/>
        <v/>
      </c>
      <c r="AC230" s="67" t="str">
        <f t="shared" si="110"/>
        <v/>
      </c>
      <c r="AD230" s="67" t="str">
        <f t="shared" si="110"/>
        <v/>
      </c>
      <c r="AE230" s="67" t="str">
        <f t="shared" si="110"/>
        <v/>
      </c>
      <c r="AF230" s="67" t="str">
        <f t="shared" si="110"/>
        <v/>
      </c>
      <c r="AG230" s="67" t="str">
        <f t="shared" si="110"/>
        <v/>
      </c>
      <c r="AH230" s="67" t="str">
        <f t="shared" si="110"/>
        <v/>
      </c>
      <c r="AI230" s="67" t="str">
        <f t="shared" si="110"/>
        <v/>
      </c>
      <c r="AJ230" s="67" t="str">
        <f t="shared" si="110"/>
        <v/>
      </c>
      <c r="AK230" s="67" t="str">
        <f t="shared" si="110"/>
        <v/>
      </c>
      <c r="AL230" s="67" t="str">
        <f t="shared" si="110"/>
        <v/>
      </c>
      <c r="AM230" s="67" t="str">
        <f t="shared" si="110"/>
        <v/>
      </c>
      <c r="AN230" s="67" t="str">
        <f t="shared" si="110"/>
        <v/>
      </c>
      <c r="AO230" s="66"/>
    </row>
    <row r="231" spans="2:43" ht="15.75" x14ac:dyDescent="0.25">
      <c r="B231" s="20" t="s">
        <v>1</v>
      </c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56">
        <f>+J3</f>
        <v>0</v>
      </c>
      <c r="N231" s="156"/>
      <c r="O231" s="156"/>
      <c r="P231" s="156"/>
      <c r="Q231" s="156"/>
      <c r="R231" s="156"/>
      <c r="S231" s="157"/>
      <c r="T231" s="111" t="s">
        <v>40</v>
      </c>
      <c r="U231" s="112"/>
      <c r="V231" s="112"/>
      <c r="W231" s="112"/>
      <c r="X231" s="112"/>
      <c r="Y231" s="112"/>
      <c r="Z231" s="112"/>
      <c r="AA231" s="155"/>
      <c r="AB231" s="113"/>
      <c r="AC231" s="113"/>
      <c r="AD231" s="113"/>
      <c r="AE231" s="113"/>
      <c r="AF231" s="113"/>
      <c r="AG231" s="113"/>
      <c r="AH231" s="114"/>
      <c r="AI231" s="46"/>
      <c r="AJ231" s="46"/>
      <c r="AK231" s="46"/>
      <c r="AL231" s="46"/>
      <c r="AM231" s="46"/>
      <c r="AN231" s="46"/>
      <c r="AO231" s="46"/>
      <c r="AP231" s="18"/>
      <c r="AQ231" s="18"/>
    </row>
    <row r="232" spans="2:43" ht="15" customHeight="1" x14ac:dyDescent="0.25">
      <c r="B232" s="17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5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7"/>
      <c r="AF232" s="47"/>
      <c r="AG232" s="48"/>
      <c r="AH232" s="11"/>
      <c r="AI232" s="48"/>
      <c r="AJ232" s="48"/>
      <c r="AK232" s="48"/>
      <c r="AL232" s="48"/>
      <c r="AM232" s="48"/>
      <c r="AN232" s="48"/>
      <c r="AO232" s="48"/>
      <c r="AP232" s="4"/>
      <c r="AQ232" s="4"/>
    </row>
    <row r="233" spans="2:43" ht="15" customHeight="1" x14ac:dyDescent="0.25">
      <c r="B233" s="17" t="s">
        <v>39</v>
      </c>
      <c r="C233" s="153"/>
      <c r="D233" s="154"/>
      <c r="E233" s="154"/>
      <c r="F233" s="154"/>
      <c r="G233" s="154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08" t="s">
        <v>39</v>
      </c>
      <c r="U233" s="109"/>
      <c r="V233" s="110"/>
      <c r="W233" s="110"/>
      <c r="X233" s="110"/>
      <c r="Y233" s="49"/>
      <c r="Z233" s="49"/>
      <c r="AA233" s="49"/>
      <c r="AB233" s="49"/>
      <c r="AC233" s="49"/>
      <c r="AD233" s="49"/>
      <c r="AE233" s="54"/>
      <c r="AF233" s="49"/>
      <c r="AG233" s="48"/>
      <c r="AH233" s="11"/>
      <c r="AI233" s="48"/>
      <c r="AJ233" s="48"/>
      <c r="AK233" s="48"/>
      <c r="AL233" s="48"/>
      <c r="AM233" s="48"/>
      <c r="AN233" s="48"/>
      <c r="AO233" s="48"/>
      <c r="AP233" s="4"/>
      <c r="AQ233" s="4"/>
    </row>
    <row r="234" spans="2:43" ht="15" customHeight="1" x14ac:dyDescent="0.25">
      <c r="B234" s="17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2" t="s">
        <v>36</v>
      </c>
      <c r="U234" s="50"/>
      <c r="V234" s="50"/>
      <c r="W234" s="52" t="s">
        <v>103</v>
      </c>
      <c r="X234" s="50"/>
      <c r="Y234" s="50"/>
      <c r="Z234" s="50"/>
      <c r="AA234" s="50"/>
      <c r="AB234" s="50"/>
      <c r="AC234" s="50"/>
      <c r="AD234" s="50"/>
      <c r="AE234" s="52"/>
      <c r="AF234" s="50"/>
      <c r="AG234" s="51"/>
      <c r="AH234" s="53"/>
      <c r="AI234" s="51"/>
      <c r="AJ234" s="51"/>
      <c r="AK234" s="51"/>
      <c r="AL234" s="48"/>
      <c r="AM234" s="48"/>
      <c r="AN234" s="48"/>
      <c r="AO234" s="48"/>
      <c r="AP234" s="4"/>
      <c r="AQ234" s="4"/>
    </row>
    <row r="235" spans="2:43" ht="15" customHeight="1" x14ac:dyDescent="0.25">
      <c r="B235" s="17" t="s">
        <v>0</v>
      </c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5" t="s">
        <v>0</v>
      </c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55"/>
      <c r="AF235" s="49"/>
      <c r="AG235" s="48"/>
      <c r="AH235" s="11"/>
      <c r="AI235" s="48"/>
      <c r="AJ235" s="48"/>
      <c r="AK235" s="48"/>
      <c r="AL235" s="48"/>
      <c r="AM235" s="48"/>
      <c r="AN235" s="48"/>
      <c r="AO235" s="48"/>
      <c r="AP235" s="4"/>
      <c r="AQ235" s="4"/>
    </row>
    <row r="236" spans="2:43" ht="15" customHeight="1" x14ac:dyDescent="0.25">
      <c r="B236" s="17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2">
        <f>+$J$83</f>
        <v>0</v>
      </c>
      <c r="U236" s="50"/>
      <c r="V236" s="50"/>
      <c r="W236" s="52" t="s">
        <v>102</v>
      </c>
      <c r="X236" s="50"/>
      <c r="Y236" s="50"/>
      <c r="Z236" s="50"/>
      <c r="AA236" s="50"/>
      <c r="AB236" s="50"/>
      <c r="AC236" s="50"/>
      <c r="AD236" s="50"/>
      <c r="AE236" s="52">
        <f>+$J$83</f>
        <v>0</v>
      </c>
      <c r="AF236" s="50"/>
      <c r="AG236" s="51"/>
      <c r="AH236" s="53"/>
      <c r="AI236" s="51"/>
      <c r="AJ236" s="51"/>
      <c r="AK236" s="51"/>
      <c r="AL236" s="48"/>
      <c r="AM236" s="48"/>
      <c r="AN236" s="48"/>
      <c r="AO236" s="48"/>
      <c r="AP236" s="4"/>
      <c r="AQ236" s="4"/>
    </row>
    <row r="237" spans="2:43" ht="15" customHeight="1" x14ac:dyDescent="0.25">
      <c r="B237" s="17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5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55"/>
      <c r="AF237" s="49"/>
      <c r="AG237" s="48"/>
      <c r="AH237" s="11"/>
      <c r="AI237" s="48"/>
      <c r="AJ237" s="48"/>
      <c r="AK237" s="48"/>
      <c r="AL237" s="48"/>
      <c r="AM237" s="48"/>
      <c r="AN237" s="48"/>
      <c r="AO237" s="48"/>
      <c r="AP237" s="4"/>
      <c r="AQ237" s="4"/>
    </row>
    <row r="238" spans="2:43" ht="15" customHeight="1" x14ac:dyDescent="0.25">
      <c r="B238" s="14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2">
        <f>+$J$119</f>
        <v>0</v>
      </c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2">
        <f>+$J$119</f>
        <v>0</v>
      </c>
      <c r="AF238" s="50"/>
      <c r="AG238" s="51"/>
      <c r="AH238" s="53"/>
      <c r="AI238" s="51"/>
      <c r="AJ238" s="51"/>
      <c r="AK238" s="51"/>
      <c r="AL238" s="48"/>
      <c r="AM238" s="48"/>
      <c r="AN238" s="48"/>
      <c r="AO238" s="48"/>
      <c r="AP238" s="4"/>
      <c r="AQ238" s="4"/>
    </row>
    <row r="239" spans="2:43" ht="15" customHeight="1" x14ac:dyDescent="0.25">
      <c r="B239" s="10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8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56"/>
      <c r="AF239" s="7"/>
      <c r="AG239" s="6"/>
      <c r="AH239" s="5"/>
      <c r="AI239" s="64"/>
      <c r="AJ239" s="48"/>
      <c r="AK239" s="48"/>
      <c r="AL239" s="48"/>
      <c r="AM239" s="48"/>
      <c r="AN239" s="48"/>
      <c r="AO239" s="48"/>
      <c r="AP239" s="4"/>
      <c r="AQ239" s="4"/>
    </row>
    <row r="240" spans="2:43" ht="14.25" customHeight="1" x14ac:dyDescent="0.25"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111" t="s">
        <v>40</v>
      </c>
      <c r="U240" s="112"/>
      <c r="V240" s="112"/>
      <c r="W240" s="112"/>
      <c r="X240" s="112"/>
      <c r="Y240" s="112"/>
      <c r="Z240" s="112"/>
      <c r="AA240" s="113"/>
      <c r="AB240" s="113"/>
      <c r="AC240" s="113"/>
      <c r="AD240" s="113"/>
      <c r="AE240" s="113"/>
      <c r="AF240" s="113"/>
      <c r="AG240" s="113"/>
      <c r="AH240" s="114"/>
      <c r="AI240" s="2"/>
      <c r="AJ240" s="2"/>
      <c r="AK240" s="2"/>
      <c r="AL240" s="2"/>
      <c r="AM240" s="2"/>
      <c r="AN240" s="2"/>
      <c r="AO240" s="2"/>
    </row>
    <row r="241" spans="2:41" ht="14.25" customHeight="1" x14ac:dyDescent="0.25"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15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7"/>
      <c r="AF241" s="47"/>
      <c r="AG241" s="48"/>
      <c r="AH241" s="11"/>
      <c r="AI241" s="2"/>
      <c r="AJ241" s="2"/>
      <c r="AK241" s="2"/>
      <c r="AL241" s="2"/>
      <c r="AM241" s="2"/>
      <c r="AN241" s="2"/>
      <c r="AO241" s="2"/>
    </row>
    <row r="242" spans="2:41" ht="14.25" customHeight="1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08" t="s">
        <v>39</v>
      </c>
      <c r="U242" s="109"/>
      <c r="V242" s="110"/>
      <c r="W242" s="110"/>
      <c r="X242" s="110"/>
      <c r="Y242" s="49"/>
      <c r="Z242" s="49"/>
      <c r="AA242" s="49"/>
      <c r="AB242" s="49"/>
      <c r="AC242" s="49"/>
      <c r="AD242" s="49"/>
      <c r="AE242" s="54"/>
      <c r="AF242" s="49"/>
      <c r="AG242" s="48"/>
      <c r="AH242" s="11"/>
    </row>
    <row r="243" spans="2:41" ht="14.25" customHeight="1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2" t="s">
        <v>36</v>
      </c>
      <c r="U243" s="50"/>
      <c r="V243" s="50"/>
      <c r="W243" s="52">
        <v>0</v>
      </c>
      <c r="X243" s="50"/>
      <c r="Y243" s="50"/>
      <c r="Z243" s="50"/>
      <c r="AA243" s="50"/>
      <c r="AB243" s="50"/>
      <c r="AC243" s="50"/>
      <c r="AD243" s="50"/>
      <c r="AE243" s="52"/>
      <c r="AF243" s="50"/>
      <c r="AG243" s="51"/>
      <c r="AH243" s="53"/>
    </row>
    <row r="244" spans="2:41" ht="14.25" customHeight="1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5" t="s">
        <v>0</v>
      </c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55"/>
      <c r="AF244" s="49"/>
      <c r="AG244" s="48"/>
      <c r="AH244" s="11"/>
    </row>
    <row r="245" spans="2:41" ht="14.25" customHeight="1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2">
        <f>+$J$83</f>
        <v>0</v>
      </c>
      <c r="U245" s="50"/>
      <c r="V245" s="50"/>
      <c r="W245" s="52">
        <v>0</v>
      </c>
      <c r="X245" s="50"/>
      <c r="Y245" s="50"/>
      <c r="Z245" s="50"/>
      <c r="AA245" s="50"/>
      <c r="AB245" s="50"/>
      <c r="AC245" s="50"/>
      <c r="AD245" s="50"/>
      <c r="AE245" s="52">
        <f>+$J$83</f>
        <v>0</v>
      </c>
      <c r="AF245" s="50"/>
      <c r="AG245" s="51"/>
      <c r="AH245" s="53"/>
    </row>
    <row r="246" spans="2:41" ht="14.25" customHeight="1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5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55"/>
      <c r="AF246" s="49"/>
      <c r="AG246" s="48"/>
      <c r="AH246" s="11"/>
    </row>
    <row r="247" spans="2:41" ht="14.25" customHeight="1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2">
        <f>+$J$119</f>
        <v>0</v>
      </c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2">
        <f>+$J$119</f>
        <v>0</v>
      </c>
      <c r="AF247" s="50"/>
      <c r="AG247" s="51"/>
      <c r="AH247" s="53"/>
    </row>
    <row r="248" spans="2:41" ht="14.25" customHeight="1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8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56"/>
      <c r="AF248" s="7"/>
      <c r="AG248" s="6"/>
      <c r="AH248" s="5"/>
    </row>
    <row r="249" spans="2:41" ht="14.25" customHeight="1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11" t="s">
        <v>40</v>
      </c>
      <c r="U249" s="112"/>
      <c r="V249" s="112"/>
      <c r="W249" s="112"/>
      <c r="X249" s="112"/>
      <c r="Y249" s="112"/>
      <c r="Z249" s="112"/>
      <c r="AA249" s="113"/>
      <c r="AB249" s="113"/>
      <c r="AC249" s="113"/>
      <c r="AD249" s="113"/>
      <c r="AE249" s="113"/>
      <c r="AF249" s="113"/>
      <c r="AG249" s="113"/>
      <c r="AH249" s="114"/>
    </row>
    <row r="250" spans="2:41" ht="14.25" customHeight="1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5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7"/>
      <c r="AF250" s="47"/>
      <c r="AG250" s="48"/>
      <c r="AH250" s="11"/>
    </row>
    <row r="251" spans="2:41" ht="14.25" customHeight="1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08" t="s">
        <v>39</v>
      </c>
      <c r="U251" s="109"/>
      <c r="V251" s="110"/>
      <c r="W251" s="110"/>
      <c r="X251" s="110"/>
      <c r="Y251" s="49"/>
      <c r="Z251" s="49"/>
      <c r="AA251" s="49"/>
      <c r="AB251" s="49"/>
      <c r="AC251" s="49"/>
      <c r="AD251" s="49"/>
      <c r="AE251" s="54"/>
      <c r="AF251" s="49"/>
      <c r="AG251" s="48"/>
      <c r="AH251" s="11"/>
    </row>
    <row r="252" spans="2:41" ht="14.25" customHeight="1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2" t="s">
        <v>36</v>
      </c>
      <c r="U252" s="50"/>
      <c r="V252" s="50"/>
      <c r="W252" s="52">
        <v>0</v>
      </c>
      <c r="X252" s="50"/>
      <c r="Y252" s="50"/>
      <c r="Z252" s="50"/>
      <c r="AA252" s="50"/>
      <c r="AB252" s="50"/>
      <c r="AC252" s="50"/>
      <c r="AD252" s="50"/>
      <c r="AE252" s="52"/>
      <c r="AF252" s="50"/>
      <c r="AG252" s="51"/>
      <c r="AH252" s="53"/>
    </row>
    <row r="253" spans="2:41" ht="14.25" customHeight="1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5" t="s">
        <v>0</v>
      </c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55"/>
      <c r="AF253" s="49"/>
      <c r="AG253" s="48"/>
      <c r="AH253" s="11"/>
    </row>
    <row r="254" spans="2:41" ht="14.25" customHeight="1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2">
        <f>+$J$83</f>
        <v>0</v>
      </c>
      <c r="U254" s="50"/>
      <c r="V254" s="50"/>
      <c r="W254" s="52">
        <v>0</v>
      </c>
      <c r="X254" s="50"/>
      <c r="Y254" s="50"/>
      <c r="Z254" s="50"/>
      <c r="AA254" s="50"/>
      <c r="AB254" s="50"/>
      <c r="AC254" s="50"/>
      <c r="AD254" s="50"/>
      <c r="AE254" s="52">
        <f>+$J$83</f>
        <v>0</v>
      </c>
      <c r="AF254" s="50"/>
      <c r="AG254" s="51"/>
      <c r="AH254" s="53"/>
    </row>
    <row r="255" spans="2:41" ht="14.25" customHeight="1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5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55"/>
      <c r="AF255" s="49"/>
      <c r="AG255" s="48"/>
      <c r="AH255" s="11"/>
    </row>
    <row r="256" spans="2:41" ht="14.25" customHeight="1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2">
        <f>+$J$119</f>
        <v>0</v>
      </c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2">
        <f>+$J$119</f>
        <v>0</v>
      </c>
      <c r="AF256" s="50"/>
      <c r="AG256" s="51"/>
      <c r="AH256" s="53"/>
    </row>
    <row r="257" spans="3:34" ht="14.25" customHeight="1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8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56"/>
      <c r="AF257" s="7"/>
      <c r="AG257" s="6"/>
      <c r="AH257" s="5"/>
    </row>
    <row r="258" spans="3:34" ht="14.25" customHeight="1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3:34" ht="14.25" customHeight="1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3:34" ht="14.25" customHeight="1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3:34" ht="14.25" customHeight="1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3:34" ht="14.25" customHeight="1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3:34" ht="14.25" customHeight="1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3:34" ht="14.25" customHeight="1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3:34" ht="14.25" customHeight="1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3:34" ht="14.25" customHeight="1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3:34" ht="14.25" customHeight="1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3:34" ht="14.25" customHeight="1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3:34" ht="14.25" customHeight="1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3:34" ht="14.25" customHeight="1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3:34" ht="14.25" customHeight="1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3:34" ht="14.25" customHeight="1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3:33" ht="14.25" customHeight="1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3:33" ht="14.25" customHeight="1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3:33" ht="14.25" customHeight="1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3:33" ht="14.25" customHeight="1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3:33" ht="14.25" customHeight="1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3:33" ht="14.25" customHeight="1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3:33" ht="14.25" customHeight="1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3:33" ht="14.25" customHeight="1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3:33" ht="14.25" customHeight="1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3:33" ht="14.25" customHeight="1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3:33" ht="14.25" customHeight="1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3:33" ht="14.25" customHeight="1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3:33" ht="14.25" customHeight="1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3:33" ht="14.25" customHeight="1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3:33" ht="14.25" customHeight="1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3:33" ht="14.25" customHeight="1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3:33" ht="14.25" customHeight="1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3:33" ht="14.25" customHeight="1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3:33" ht="14.25" customHeight="1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3:33" ht="14.25" customHeight="1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3:33" ht="14.25" customHeight="1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3:33" ht="14.25" customHeight="1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3:33" ht="14.25" customHeight="1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3:33" ht="14.25" customHeight="1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3:33" ht="14.25" customHeight="1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3:33" ht="14.25" customHeight="1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3:33" ht="14.25" customHeight="1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3:33" ht="14.25" customHeight="1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3:33" ht="14.25" customHeight="1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3:33" ht="14.25" customHeight="1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3:33" ht="14.25" customHeight="1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3:33" ht="14.25" customHeight="1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3:33" ht="14.25" customHeight="1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3:33" ht="14.25" customHeight="1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3:33" ht="14.25" customHeight="1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3:33" ht="14.25" customHeight="1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3:33" ht="14.25" customHeight="1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3:33" ht="14.25" customHeight="1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3:33" ht="14.25" customHeight="1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3:33" ht="14.25" customHeight="1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3:33" ht="14.25" customHeight="1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3:33" ht="14.25" customHeight="1" x14ac:dyDescent="0.25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3:33" ht="14.25" customHeight="1" x14ac:dyDescent="0.25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3:33" ht="14.25" customHeight="1" x14ac:dyDescent="0.25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3:33" ht="14.25" customHeight="1" x14ac:dyDescent="0.25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3:33" ht="14.25" customHeight="1" x14ac:dyDescent="0.25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3:33" ht="14.25" customHeight="1" x14ac:dyDescent="0.25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3:33" ht="14.25" customHeight="1" x14ac:dyDescent="0.25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3:33" ht="14.25" customHeight="1" x14ac:dyDescent="0.25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3:33" ht="14.25" customHeight="1" x14ac:dyDescent="0.25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3:33" ht="14.25" customHeight="1" x14ac:dyDescent="0.25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3:33" ht="14.25" customHeight="1" x14ac:dyDescent="0.25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3:33" ht="14.25" customHeight="1" x14ac:dyDescent="0.25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3:33" ht="14.25" customHeight="1" x14ac:dyDescent="0.25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3:33" ht="14.25" customHeight="1" x14ac:dyDescent="0.25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3:33" ht="14.25" customHeight="1" x14ac:dyDescent="0.25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3:33" ht="14.25" customHeight="1" x14ac:dyDescent="0.25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3:33" ht="14.25" customHeight="1" x14ac:dyDescent="0.25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3:33" ht="14.25" customHeight="1" x14ac:dyDescent="0.25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3:33" ht="14.25" customHeight="1" x14ac:dyDescent="0.25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3:33" ht="14.25" customHeight="1" x14ac:dyDescent="0.25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3:33" ht="14.25" customHeight="1" x14ac:dyDescent="0.25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3:33" ht="14.25" customHeight="1" x14ac:dyDescent="0.25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3:33" ht="14.25" customHeight="1" x14ac:dyDescent="0.25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3:33" ht="14.25" customHeight="1" x14ac:dyDescent="0.25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3:33" ht="14.25" customHeight="1" x14ac:dyDescent="0.25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3:33" ht="14.25" customHeight="1" x14ac:dyDescent="0.25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3:33" ht="14.25" customHeight="1" x14ac:dyDescent="0.25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3:33" ht="14.25" customHeight="1" x14ac:dyDescent="0.25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3:33" ht="14.25" customHeight="1" x14ac:dyDescent="0.25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3:33" ht="14.25" customHeight="1" x14ac:dyDescent="0.25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3:33" ht="14.25" customHeight="1" x14ac:dyDescent="0.25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3:33" ht="14.25" customHeight="1" x14ac:dyDescent="0.25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3:33" ht="14.25" customHeight="1" x14ac:dyDescent="0.25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3:33" ht="14.25" customHeight="1" x14ac:dyDescent="0.25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3:33" ht="14.25" customHeight="1" x14ac:dyDescent="0.25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3:33" ht="14.25" customHeight="1" x14ac:dyDescent="0.25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3:33" ht="14.25" customHeight="1" x14ac:dyDescent="0.25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3:33" ht="14.25" customHeight="1" x14ac:dyDescent="0.25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3:33" ht="14.25" customHeight="1" x14ac:dyDescent="0.25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3:33" ht="14.25" customHeight="1" x14ac:dyDescent="0.25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3:33" ht="14.25" customHeight="1" x14ac:dyDescent="0.25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3:33" ht="14.25" customHeight="1" x14ac:dyDescent="0.25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3:33" ht="14.25" customHeight="1" x14ac:dyDescent="0.25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3:33" ht="14.25" customHeight="1" x14ac:dyDescent="0.25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3:33" ht="14.25" customHeight="1" x14ac:dyDescent="0.25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3:33" ht="14.25" customHeight="1" x14ac:dyDescent="0.25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3:33" ht="14.25" customHeight="1" x14ac:dyDescent="0.25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3:33" ht="14.25" customHeight="1" x14ac:dyDescent="0.25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3:33" ht="14.25" customHeight="1" x14ac:dyDescent="0.25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3:33" ht="14.25" customHeight="1" x14ac:dyDescent="0.25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3:33" ht="14.25" customHeight="1" x14ac:dyDescent="0.25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3:33" ht="14.25" customHeight="1" x14ac:dyDescent="0.25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3:33" ht="14.25" customHeight="1" x14ac:dyDescent="0.25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3:33" ht="14.25" customHeight="1" x14ac:dyDescent="0.25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3:33" ht="14.25" customHeight="1" x14ac:dyDescent="0.25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3:33" ht="14.25" customHeight="1" x14ac:dyDescent="0.25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3:33" ht="14.25" customHeight="1" x14ac:dyDescent="0.25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3:33" ht="14.25" customHeight="1" x14ac:dyDescent="0.25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3:33" ht="14.25" customHeight="1" x14ac:dyDescent="0.25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3:33" ht="14.25" customHeight="1" x14ac:dyDescent="0.25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3:33" ht="14.25" customHeight="1" x14ac:dyDescent="0.25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3:33" ht="14.25" customHeight="1" x14ac:dyDescent="0.25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3:33" ht="14.25" customHeight="1" x14ac:dyDescent="0.25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3:33" ht="14.25" customHeight="1" x14ac:dyDescent="0.25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3:33" ht="14.25" customHeight="1" x14ac:dyDescent="0.25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3:33" ht="14.25" customHeight="1" x14ac:dyDescent="0.25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3:33" ht="14.25" customHeight="1" x14ac:dyDescent="0.25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3:33" ht="14.25" customHeight="1" x14ac:dyDescent="0.25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3:33" ht="14.25" customHeight="1" x14ac:dyDescent="0.25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3:33" ht="14.25" customHeight="1" x14ac:dyDescent="0.25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3:33" ht="14.25" customHeight="1" x14ac:dyDescent="0.25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3:33" ht="14.25" customHeight="1" x14ac:dyDescent="0.25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3:33" ht="14.25" customHeight="1" x14ac:dyDescent="0.25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3:33" ht="14.25" customHeight="1" x14ac:dyDescent="0.25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3:33" ht="14.25" customHeight="1" x14ac:dyDescent="0.25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3:33" ht="14.25" customHeight="1" x14ac:dyDescent="0.25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3:33" ht="14.25" customHeight="1" x14ac:dyDescent="0.25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3:33" ht="14.25" customHeight="1" x14ac:dyDescent="0.25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3:33" ht="14.25" customHeight="1" x14ac:dyDescent="0.25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3:33" ht="14.25" customHeight="1" x14ac:dyDescent="0.25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3:33" ht="14.25" customHeight="1" x14ac:dyDescent="0.25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3:33" ht="14.25" customHeight="1" x14ac:dyDescent="0.25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3:33" ht="14.25" customHeight="1" x14ac:dyDescent="0.25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3:33" ht="14.25" customHeight="1" x14ac:dyDescent="0.25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3:33" ht="14.25" customHeight="1" x14ac:dyDescent="0.25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3:33" ht="14.25" customHeight="1" x14ac:dyDescent="0.25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3:33" ht="14.25" customHeight="1" x14ac:dyDescent="0.25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3:33" ht="14.25" customHeight="1" x14ac:dyDescent="0.25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3:33" ht="14.25" customHeight="1" x14ac:dyDescent="0.25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3:33" ht="14.25" customHeight="1" x14ac:dyDescent="0.25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3:33" ht="14.25" customHeight="1" x14ac:dyDescent="0.25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3:33" ht="14.25" customHeight="1" x14ac:dyDescent="0.25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3:33" ht="14.25" customHeight="1" x14ac:dyDescent="0.25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3:33" ht="14.25" customHeight="1" x14ac:dyDescent="0.25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3:33" ht="14.25" customHeight="1" x14ac:dyDescent="0.25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3:33" ht="14.25" customHeight="1" x14ac:dyDescent="0.25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3:33" ht="14.25" customHeight="1" x14ac:dyDescent="0.25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3:33" ht="14.25" customHeight="1" x14ac:dyDescent="0.25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3:33" ht="14.25" customHeight="1" x14ac:dyDescent="0.25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3:33" ht="14.25" customHeight="1" x14ac:dyDescent="0.25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3:33" ht="14.25" customHeight="1" x14ac:dyDescent="0.25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3:33" ht="14.25" customHeight="1" x14ac:dyDescent="0.25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3:33" ht="14.25" customHeight="1" x14ac:dyDescent="0.25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3:33" ht="14.25" customHeight="1" x14ac:dyDescent="0.25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3:33" ht="14.25" customHeight="1" x14ac:dyDescent="0.25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3:33" ht="14.25" customHeight="1" x14ac:dyDescent="0.25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3:33" ht="14.25" customHeight="1" x14ac:dyDescent="0.25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3:33" ht="14.25" customHeight="1" x14ac:dyDescent="0.25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3:33" ht="14.25" customHeight="1" x14ac:dyDescent="0.25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3:33" ht="14.25" customHeight="1" x14ac:dyDescent="0.25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3:33" ht="14.25" customHeight="1" x14ac:dyDescent="0.25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3:33" ht="14.25" customHeight="1" x14ac:dyDescent="0.25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3:33" ht="14.25" customHeight="1" x14ac:dyDescent="0.25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3:33" ht="14.25" customHeight="1" x14ac:dyDescent="0.25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3:33" ht="14.25" customHeight="1" x14ac:dyDescent="0.25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3:33" ht="14.25" customHeight="1" x14ac:dyDescent="0.25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3:33" ht="14.25" customHeight="1" x14ac:dyDescent="0.25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3:33" ht="14.25" customHeight="1" x14ac:dyDescent="0.25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3:33" ht="14.25" customHeight="1" x14ac:dyDescent="0.25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3:33" ht="14.25" customHeight="1" x14ac:dyDescent="0.25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3:33" ht="14.25" customHeight="1" x14ac:dyDescent="0.25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3:33" ht="14.25" customHeight="1" x14ac:dyDescent="0.25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3:33" ht="14.25" customHeight="1" x14ac:dyDescent="0.25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3:33" ht="14.25" customHeight="1" x14ac:dyDescent="0.25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3:33" ht="14.25" customHeight="1" x14ac:dyDescent="0.25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3:33" ht="14.25" customHeight="1" x14ac:dyDescent="0.25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3:33" ht="14.25" customHeight="1" x14ac:dyDescent="0.25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3:33" ht="14.25" customHeight="1" x14ac:dyDescent="0.25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3:33" ht="14.25" customHeight="1" x14ac:dyDescent="0.25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3:33" ht="14.25" customHeight="1" x14ac:dyDescent="0.25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3:33" ht="14.25" customHeight="1" x14ac:dyDescent="0.25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3:33" ht="14.25" customHeight="1" x14ac:dyDescent="0.25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3:33" ht="14.25" customHeight="1" x14ac:dyDescent="0.25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3:33" ht="14.25" customHeight="1" x14ac:dyDescent="0.25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3:33" ht="14.25" customHeight="1" x14ac:dyDescent="0.25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3:33" ht="14.25" customHeight="1" x14ac:dyDescent="0.25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3:33" ht="14.25" customHeight="1" x14ac:dyDescent="0.25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3:33" ht="14.25" customHeight="1" x14ac:dyDescent="0.25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3:33" ht="14.25" customHeight="1" x14ac:dyDescent="0.25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3:33" ht="14.25" customHeight="1" x14ac:dyDescent="0.25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3:33" ht="14.25" customHeight="1" x14ac:dyDescent="0.25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3:33" ht="14.25" customHeight="1" x14ac:dyDescent="0.25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3:33" ht="14.25" customHeight="1" x14ac:dyDescent="0.25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3:33" ht="14.25" customHeight="1" x14ac:dyDescent="0.25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3:33" ht="14.25" customHeight="1" x14ac:dyDescent="0.25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3:33" ht="14.25" customHeight="1" x14ac:dyDescent="0.25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3:33" ht="14.25" customHeight="1" x14ac:dyDescent="0.25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3:33" ht="14.25" customHeight="1" x14ac:dyDescent="0.25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3:33" ht="14.25" customHeight="1" x14ac:dyDescent="0.25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3:33" ht="14.25" customHeight="1" x14ac:dyDescent="0.25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3:33" ht="14.25" customHeight="1" x14ac:dyDescent="0.25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3:33" ht="14.25" customHeight="1" x14ac:dyDescent="0.25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3:33" ht="14.25" customHeight="1" x14ac:dyDescent="0.25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3:33" ht="14.25" customHeight="1" x14ac:dyDescent="0.25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3:33" ht="14.25" customHeight="1" x14ac:dyDescent="0.25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3:33" ht="14.25" customHeight="1" x14ac:dyDescent="0.25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3:33" ht="14.25" customHeight="1" x14ac:dyDescent="0.25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3:33" ht="14.25" customHeight="1" x14ac:dyDescent="0.25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3:33" ht="14.25" customHeight="1" x14ac:dyDescent="0.25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3:33" ht="14.25" customHeight="1" x14ac:dyDescent="0.25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3:33" ht="14.25" customHeight="1" x14ac:dyDescent="0.25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3:33" ht="14.25" customHeight="1" x14ac:dyDescent="0.25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3:33" ht="14.25" customHeight="1" x14ac:dyDescent="0.25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3:33" ht="14.25" customHeight="1" x14ac:dyDescent="0.25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3:33" ht="14.25" customHeight="1" x14ac:dyDescent="0.25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3:33" ht="14.25" customHeight="1" x14ac:dyDescent="0.25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3:33" ht="14.25" customHeight="1" x14ac:dyDescent="0.25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3:33" ht="14.25" customHeight="1" x14ac:dyDescent="0.25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3:33" ht="14.25" customHeight="1" x14ac:dyDescent="0.25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3:33" ht="14.25" customHeight="1" x14ac:dyDescent="0.25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3:33" ht="14.25" customHeight="1" x14ac:dyDescent="0.25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3:33" ht="14.25" customHeight="1" x14ac:dyDescent="0.25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3:33" ht="14.25" customHeight="1" x14ac:dyDescent="0.25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3:33" ht="14.25" customHeight="1" x14ac:dyDescent="0.25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3:33" ht="14.25" customHeight="1" x14ac:dyDescent="0.25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3:33" ht="14.25" customHeight="1" x14ac:dyDescent="0.25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3:33" ht="14.25" customHeight="1" x14ac:dyDescent="0.25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3:33" ht="14.25" customHeight="1" x14ac:dyDescent="0.25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3:33" ht="14.25" customHeight="1" x14ac:dyDescent="0.25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3:33" ht="14.25" customHeight="1" x14ac:dyDescent="0.25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3:33" ht="14.25" customHeight="1" x14ac:dyDescent="0.25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3:33" ht="14.25" customHeight="1" x14ac:dyDescent="0.25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3:33" ht="14.25" customHeight="1" x14ac:dyDescent="0.25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3:33" ht="14.25" customHeight="1" x14ac:dyDescent="0.25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3:33" ht="14.25" customHeight="1" x14ac:dyDescent="0.25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3:33" ht="14.25" customHeight="1" x14ac:dyDescent="0.25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3:33" ht="14.25" customHeight="1" x14ac:dyDescent="0.25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3:33" ht="14.25" customHeight="1" x14ac:dyDescent="0.25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3:33" ht="14.25" customHeight="1" x14ac:dyDescent="0.25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3:33" ht="14.25" customHeight="1" x14ac:dyDescent="0.25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3:33" ht="14.25" customHeight="1" x14ac:dyDescent="0.25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3:33" ht="14.25" customHeight="1" x14ac:dyDescent="0.25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3:33" ht="14.25" customHeight="1" x14ac:dyDescent="0.25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3:33" ht="14.25" customHeight="1" x14ac:dyDescent="0.25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3:33" ht="14.25" customHeight="1" x14ac:dyDescent="0.25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3:33" ht="14.25" customHeight="1" x14ac:dyDescent="0.25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3:33" ht="14.25" customHeight="1" x14ac:dyDescent="0.25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3:33" ht="14.25" customHeight="1" x14ac:dyDescent="0.25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3:33" ht="14.25" customHeight="1" x14ac:dyDescent="0.25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3:33" ht="14.25" customHeight="1" x14ac:dyDescent="0.25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3:33" ht="14.25" customHeight="1" x14ac:dyDescent="0.25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3:33" ht="14.25" customHeight="1" x14ac:dyDescent="0.25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3:33" ht="14.25" customHeight="1" x14ac:dyDescent="0.25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3:33" ht="14.25" customHeight="1" x14ac:dyDescent="0.25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3:33" ht="14.25" customHeight="1" x14ac:dyDescent="0.25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3:33" ht="14.25" customHeight="1" x14ac:dyDescent="0.25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3:33" ht="14.25" customHeight="1" x14ac:dyDescent="0.25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3:33" ht="14.25" customHeight="1" x14ac:dyDescent="0.25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3:33" ht="14.25" customHeight="1" x14ac:dyDescent="0.25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3:33" ht="14.25" customHeight="1" x14ac:dyDescent="0.25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3:33" ht="14.25" customHeight="1" x14ac:dyDescent="0.25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3:33" ht="14.25" customHeight="1" x14ac:dyDescent="0.25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3:33" ht="14.25" customHeight="1" x14ac:dyDescent="0.25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3:33" ht="14.25" customHeight="1" x14ac:dyDescent="0.25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3:33" ht="14.25" customHeight="1" x14ac:dyDescent="0.25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3:33" ht="14.25" customHeight="1" x14ac:dyDescent="0.25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3:33" ht="14.25" customHeight="1" x14ac:dyDescent="0.25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3:33" ht="14.25" customHeight="1" x14ac:dyDescent="0.25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3:33" ht="14.25" customHeight="1" x14ac:dyDescent="0.25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3:33" ht="14.25" customHeight="1" x14ac:dyDescent="0.25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3:33" ht="14.25" customHeight="1" x14ac:dyDescent="0.25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3:33" ht="14.25" customHeight="1" x14ac:dyDescent="0.25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3:33" ht="14.25" customHeight="1" x14ac:dyDescent="0.25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3:33" ht="14.25" customHeight="1" x14ac:dyDescent="0.25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3:33" ht="14.25" customHeight="1" x14ac:dyDescent="0.25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3:33" ht="14.25" customHeight="1" x14ac:dyDescent="0.25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3:33" ht="14.25" customHeight="1" x14ac:dyDescent="0.25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3:33" ht="14.25" customHeight="1" x14ac:dyDescent="0.25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3:33" ht="14.25" customHeight="1" x14ac:dyDescent="0.25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3:33" ht="14.25" customHeight="1" x14ac:dyDescent="0.25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3:33" ht="14.25" customHeight="1" x14ac:dyDescent="0.25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3:33" ht="14.25" customHeight="1" x14ac:dyDescent="0.25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3:33" ht="14.25" customHeight="1" x14ac:dyDescent="0.25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3:33" ht="14.25" customHeight="1" x14ac:dyDescent="0.25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3:33" ht="14.25" customHeight="1" x14ac:dyDescent="0.25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3:33" ht="14.25" customHeight="1" x14ac:dyDescent="0.25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3:33" ht="14.25" customHeight="1" x14ac:dyDescent="0.25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3:33" ht="14.25" customHeight="1" x14ac:dyDescent="0.25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3:33" ht="14.25" customHeight="1" x14ac:dyDescent="0.25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3:33" ht="14.25" customHeight="1" x14ac:dyDescent="0.25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3:33" ht="14.25" customHeight="1" x14ac:dyDescent="0.25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3:33" ht="14.25" customHeight="1" x14ac:dyDescent="0.25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3:33" ht="14.25" customHeight="1" x14ac:dyDescent="0.25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3:33" ht="14.25" customHeight="1" x14ac:dyDescent="0.25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3:33" ht="14.25" customHeight="1" x14ac:dyDescent="0.25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3:33" ht="14.25" customHeight="1" x14ac:dyDescent="0.25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3:33" ht="14.25" customHeight="1" x14ac:dyDescent="0.25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3:33" ht="14.25" customHeight="1" x14ac:dyDescent="0.25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3:33" ht="14.25" customHeight="1" x14ac:dyDescent="0.25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3:33" ht="14.25" customHeight="1" x14ac:dyDescent="0.25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3:33" ht="14.25" customHeight="1" x14ac:dyDescent="0.25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3:33" ht="14.25" customHeight="1" x14ac:dyDescent="0.25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3:33" ht="14.25" customHeight="1" x14ac:dyDescent="0.25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3:33" ht="14.25" customHeight="1" x14ac:dyDescent="0.25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3:33" ht="14.25" customHeight="1" x14ac:dyDescent="0.25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3:33" ht="14.25" customHeight="1" x14ac:dyDescent="0.25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3:33" ht="14.25" customHeight="1" x14ac:dyDescent="0.25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3:33" ht="14.25" customHeight="1" x14ac:dyDescent="0.25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3:33" ht="14.25" customHeight="1" x14ac:dyDescent="0.25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3:33" ht="14.25" customHeight="1" x14ac:dyDescent="0.25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3:33" ht="14.25" customHeight="1" x14ac:dyDescent="0.25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3:33" ht="14.25" customHeight="1" x14ac:dyDescent="0.25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3:33" ht="14.25" customHeight="1" x14ac:dyDescent="0.25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3:33" ht="14.25" customHeight="1" x14ac:dyDescent="0.25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3:33" ht="14.25" customHeight="1" x14ac:dyDescent="0.25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3:33" ht="14.25" customHeight="1" x14ac:dyDescent="0.25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3:33" ht="14.25" customHeight="1" x14ac:dyDescent="0.25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3:33" ht="14.25" customHeight="1" x14ac:dyDescent="0.25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3:33" ht="14.25" customHeight="1" x14ac:dyDescent="0.25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3:33" ht="14.25" customHeight="1" x14ac:dyDescent="0.25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3:33" ht="14.25" customHeight="1" x14ac:dyDescent="0.25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3:33" ht="14.25" customHeight="1" x14ac:dyDescent="0.25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3:33" ht="14.25" customHeight="1" x14ac:dyDescent="0.25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3:33" ht="14.25" customHeight="1" x14ac:dyDescent="0.25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3:33" ht="14.25" customHeight="1" x14ac:dyDescent="0.25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3:33" ht="14.25" customHeight="1" x14ac:dyDescent="0.25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3:33" ht="14.25" customHeight="1" x14ac:dyDescent="0.25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3:33" ht="14.25" customHeight="1" x14ac:dyDescent="0.25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3:33" ht="14.25" customHeight="1" x14ac:dyDescent="0.25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3:33" ht="14.25" customHeight="1" x14ac:dyDescent="0.25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3:33" ht="14.25" customHeight="1" x14ac:dyDescent="0.25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3:33" ht="14.25" customHeight="1" x14ac:dyDescent="0.25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3:33" ht="14.25" customHeight="1" x14ac:dyDescent="0.25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3:33" ht="14.25" customHeight="1" x14ac:dyDescent="0.25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3:33" ht="14.25" customHeight="1" x14ac:dyDescent="0.25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3:33" ht="14.25" customHeight="1" x14ac:dyDescent="0.25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3:33" ht="14.25" customHeight="1" x14ac:dyDescent="0.25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3:33" ht="14.25" customHeight="1" x14ac:dyDescent="0.25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3:33" ht="14.25" customHeight="1" x14ac:dyDescent="0.25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3:33" ht="14.25" customHeight="1" x14ac:dyDescent="0.25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3:33" ht="14.25" customHeight="1" x14ac:dyDescent="0.25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3:33" ht="14.25" customHeight="1" x14ac:dyDescent="0.25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3:33" ht="14.25" customHeight="1" x14ac:dyDescent="0.25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3:33" ht="14.25" customHeight="1" x14ac:dyDescent="0.25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3:33" ht="14.25" customHeight="1" x14ac:dyDescent="0.25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3:33" ht="14.25" customHeight="1" x14ac:dyDescent="0.25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3:33" ht="14.25" customHeight="1" x14ac:dyDescent="0.25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3:33" ht="14.25" customHeight="1" x14ac:dyDescent="0.25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3:33" ht="14.25" customHeight="1" x14ac:dyDescent="0.25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3:33" ht="14.25" customHeight="1" x14ac:dyDescent="0.25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3:33" ht="14.25" customHeight="1" x14ac:dyDescent="0.25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3:33" ht="14.25" customHeight="1" x14ac:dyDescent="0.25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3:33" ht="14.25" customHeight="1" x14ac:dyDescent="0.25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3:33" ht="14.25" customHeight="1" x14ac:dyDescent="0.25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3:33" ht="14.25" customHeight="1" x14ac:dyDescent="0.25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3:33" ht="14.25" customHeight="1" x14ac:dyDescent="0.25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3:33" ht="14.25" customHeight="1" x14ac:dyDescent="0.25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3:33" ht="14.25" customHeight="1" x14ac:dyDescent="0.25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3:33" ht="14.25" customHeight="1" x14ac:dyDescent="0.25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3:33" ht="14.25" customHeight="1" x14ac:dyDescent="0.25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3:33" ht="14.25" customHeight="1" x14ac:dyDescent="0.25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3:33" ht="14.25" customHeight="1" x14ac:dyDescent="0.25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3:33" ht="14.25" customHeight="1" x14ac:dyDescent="0.25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3:33" ht="14.25" customHeight="1" x14ac:dyDescent="0.25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3:33" ht="14.25" customHeight="1" x14ac:dyDescent="0.25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3:33" ht="14.25" customHeight="1" x14ac:dyDescent="0.25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3:33" ht="14.25" customHeight="1" x14ac:dyDescent="0.25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3:33" ht="14.25" customHeight="1" x14ac:dyDescent="0.25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3:33" ht="14.25" customHeight="1" x14ac:dyDescent="0.25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3:33" ht="14.25" customHeight="1" x14ac:dyDescent="0.25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3:33" ht="14.25" customHeight="1" x14ac:dyDescent="0.25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3:33" ht="14.25" customHeight="1" x14ac:dyDescent="0.25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3:33" ht="14.25" customHeight="1" x14ac:dyDescent="0.25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3:33" ht="14.25" customHeight="1" x14ac:dyDescent="0.25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3:33" ht="14.25" customHeight="1" x14ac:dyDescent="0.25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3:33" ht="14.25" customHeight="1" x14ac:dyDescent="0.25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3:33" ht="14.25" customHeight="1" x14ac:dyDescent="0.25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3:33" ht="14.25" customHeight="1" x14ac:dyDescent="0.25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3:33" ht="14.25" customHeight="1" x14ac:dyDescent="0.25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3:33" ht="14.25" customHeight="1" x14ac:dyDescent="0.25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3:33" ht="14.25" customHeight="1" x14ac:dyDescent="0.25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3:33" ht="14.25" customHeight="1" x14ac:dyDescent="0.25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3:33" ht="14.25" customHeight="1" x14ac:dyDescent="0.25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3:33" ht="14.25" customHeight="1" x14ac:dyDescent="0.25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3:33" ht="14.25" customHeight="1" x14ac:dyDescent="0.25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3:33" ht="14.25" customHeight="1" x14ac:dyDescent="0.25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3:33" ht="14.25" customHeight="1" x14ac:dyDescent="0.25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3:33" ht="14.25" customHeight="1" x14ac:dyDescent="0.25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3:33" ht="14.25" customHeight="1" x14ac:dyDescent="0.25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3:33" ht="14.25" customHeight="1" x14ac:dyDescent="0.25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3:33" ht="14.25" customHeight="1" x14ac:dyDescent="0.25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3:33" ht="14.25" customHeight="1" x14ac:dyDescent="0.25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3:33" ht="14.25" customHeight="1" x14ac:dyDescent="0.25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3:33" ht="14.25" customHeight="1" x14ac:dyDescent="0.25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3:33" ht="14.25" customHeight="1" x14ac:dyDescent="0.25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3:33" ht="14.25" customHeight="1" x14ac:dyDescent="0.25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3:33" ht="14.25" customHeight="1" x14ac:dyDescent="0.25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3:33" ht="14.25" customHeight="1" x14ac:dyDescent="0.25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3:33" ht="14.25" customHeight="1" x14ac:dyDescent="0.25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3:33" ht="14.25" customHeight="1" x14ac:dyDescent="0.25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3:33" ht="14.25" customHeight="1" x14ac:dyDescent="0.25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3:33" ht="14.25" customHeight="1" x14ac:dyDescent="0.25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3:33" ht="14.25" customHeight="1" x14ac:dyDescent="0.25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3:33" ht="14.25" customHeight="1" x14ac:dyDescent="0.25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3:33" ht="14.25" customHeight="1" x14ac:dyDescent="0.25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3:33" ht="14.25" customHeight="1" x14ac:dyDescent="0.25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3:33" ht="14.25" customHeight="1" x14ac:dyDescent="0.25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3:33" ht="14.25" customHeight="1" x14ac:dyDescent="0.25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3:33" ht="14.25" customHeight="1" x14ac:dyDescent="0.25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3:33" ht="14.25" customHeight="1" x14ac:dyDescent="0.25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3:33" ht="14.25" customHeight="1" x14ac:dyDescent="0.25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3:33" ht="14.25" customHeight="1" x14ac:dyDescent="0.25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3:33" ht="14.25" customHeight="1" x14ac:dyDescent="0.25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3:33" ht="14.25" customHeight="1" x14ac:dyDescent="0.25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3:33" ht="14.25" customHeight="1" x14ac:dyDescent="0.25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3:33" ht="14.25" customHeight="1" x14ac:dyDescent="0.25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3:33" ht="14.25" customHeight="1" x14ac:dyDescent="0.25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3:33" ht="14.25" customHeight="1" x14ac:dyDescent="0.25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3:33" ht="14.25" customHeight="1" x14ac:dyDescent="0.25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3:33" ht="14.25" customHeight="1" x14ac:dyDescent="0.25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3:33" ht="14.25" customHeight="1" x14ac:dyDescent="0.25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3:33" ht="14.25" customHeight="1" x14ac:dyDescent="0.25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3:33" ht="14.25" customHeight="1" x14ac:dyDescent="0.25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3:33" ht="14.25" customHeight="1" x14ac:dyDescent="0.25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3:33" ht="14.25" customHeight="1" x14ac:dyDescent="0.25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3:33" ht="14.25" customHeight="1" x14ac:dyDescent="0.25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3:33" ht="14.25" customHeight="1" x14ac:dyDescent="0.25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3:33" ht="14.25" customHeight="1" x14ac:dyDescent="0.25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3:33" ht="14.25" customHeight="1" x14ac:dyDescent="0.25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3:33" ht="14.25" customHeight="1" x14ac:dyDescent="0.25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3:33" ht="14.25" customHeight="1" x14ac:dyDescent="0.25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3:33" ht="14.25" customHeight="1" x14ac:dyDescent="0.25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3:33" ht="14.25" customHeight="1" x14ac:dyDescent="0.25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3:33" ht="14.25" customHeight="1" x14ac:dyDescent="0.25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3:33" ht="14.25" customHeight="1" x14ac:dyDescent="0.25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3:33" ht="14.25" customHeight="1" x14ac:dyDescent="0.25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3:33" ht="14.25" customHeight="1" x14ac:dyDescent="0.25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3:33" ht="14.25" customHeight="1" x14ac:dyDescent="0.25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3:33" ht="14.25" customHeight="1" x14ac:dyDescent="0.25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3:33" ht="14.25" customHeight="1" x14ac:dyDescent="0.25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3:33" ht="14.25" customHeight="1" x14ac:dyDescent="0.25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3:33" ht="14.25" customHeight="1" x14ac:dyDescent="0.25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3:33" ht="14.25" customHeight="1" x14ac:dyDescent="0.25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3:33" ht="14.25" customHeight="1" x14ac:dyDescent="0.25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3:33" ht="14.25" customHeight="1" x14ac:dyDescent="0.25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3:33" ht="14.25" customHeight="1" x14ac:dyDescent="0.25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3:33" ht="14.25" customHeight="1" x14ac:dyDescent="0.25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3:33" ht="14.25" customHeight="1" x14ac:dyDescent="0.25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3:33" ht="14.25" customHeight="1" x14ac:dyDescent="0.25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3:33" ht="14.25" customHeight="1" x14ac:dyDescent="0.25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3:33" ht="14.25" customHeight="1" x14ac:dyDescent="0.25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3:33" ht="14.25" customHeight="1" x14ac:dyDescent="0.25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3:33" ht="14.25" customHeight="1" x14ac:dyDescent="0.25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3:33" ht="14.25" customHeight="1" x14ac:dyDescent="0.25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3:33" ht="14.25" customHeight="1" x14ac:dyDescent="0.25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3:33" ht="14.25" customHeight="1" x14ac:dyDescent="0.25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3:33" ht="14.25" customHeight="1" x14ac:dyDescent="0.25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3:33" ht="14.25" customHeight="1" x14ac:dyDescent="0.25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3:33" ht="14.25" customHeight="1" x14ac:dyDescent="0.25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3:33" ht="14.25" customHeight="1" x14ac:dyDescent="0.25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3:33" ht="14.25" customHeight="1" x14ac:dyDescent="0.25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3:33" ht="14.25" customHeight="1" x14ac:dyDescent="0.25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3:33" ht="14.25" customHeight="1" x14ac:dyDescent="0.25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3:33" ht="14.25" customHeight="1" x14ac:dyDescent="0.25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3:33" ht="14.25" customHeight="1" x14ac:dyDescent="0.25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3:33" ht="14.25" customHeight="1" x14ac:dyDescent="0.25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3:33" ht="14.25" customHeight="1" x14ac:dyDescent="0.25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3:33" ht="14.25" customHeight="1" x14ac:dyDescent="0.25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3:33" ht="14.25" customHeight="1" x14ac:dyDescent="0.25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3:33" ht="14.25" customHeight="1" x14ac:dyDescent="0.25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3:33" ht="14.25" customHeight="1" x14ac:dyDescent="0.25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3:33" ht="14.25" customHeight="1" x14ac:dyDescent="0.25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3:33" ht="14.25" customHeight="1" x14ac:dyDescent="0.25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3:33" ht="14.25" customHeight="1" x14ac:dyDescent="0.25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3:33" ht="14.25" customHeight="1" x14ac:dyDescent="0.25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3:33" ht="14.25" customHeight="1" x14ac:dyDescent="0.25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3:33" ht="14.25" customHeight="1" x14ac:dyDescent="0.25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3:33" ht="14.25" customHeight="1" x14ac:dyDescent="0.25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3:33" ht="14.25" customHeight="1" x14ac:dyDescent="0.25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3:33" ht="14.25" customHeight="1" x14ac:dyDescent="0.25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3:33" ht="14.25" customHeight="1" x14ac:dyDescent="0.25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3:33" ht="14.25" customHeight="1" x14ac:dyDescent="0.25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3:33" ht="14.25" customHeight="1" x14ac:dyDescent="0.25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3:33" ht="14.25" customHeight="1" x14ac:dyDescent="0.25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3:33" ht="14.25" customHeight="1" x14ac:dyDescent="0.25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3:33" ht="14.25" customHeight="1" x14ac:dyDescent="0.25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3:33" ht="14.25" customHeight="1" x14ac:dyDescent="0.25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3:33" ht="14.25" customHeight="1" x14ac:dyDescent="0.25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3:33" ht="14.25" customHeight="1" x14ac:dyDescent="0.25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3:33" ht="14.25" customHeight="1" x14ac:dyDescent="0.25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3:33" ht="14.25" customHeight="1" x14ac:dyDescent="0.25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3:33" ht="14.25" customHeight="1" x14ac:dyDescent="0.25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3:33" ht="14.25" customHeight="1" x14ac:dyDescent="0.25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3:33" ht="14.25" customHeight="1" x14ac:dyDescent="0.25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3:33" ht="14.25" customHeight="1" x14ac:dyDescent="0.25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3:33" ht="14.25" customHeight="1" x14ac:dyDescent="0.25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3:33" ht="14.25" customHeight="1" x14ac:dyDescent="0.25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3:33" ht="14.25" customHeight="1" x14ac:dyDescent="0.25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3:33" ht="14.25" customHeight="1" x14ac:dyDescent="0.25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3:33" ht="14.25" customHeight="1" x14ac:dyDescent="0.25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3:33" ht="14.25" customHeight="1" x14ac:dyDescent="0.25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3:33" ht="14.25" customHeight="1" x14ac:dyDescent="0.25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3:33" ht="14.25" customHeight="1" x14ac:dyDescent="0.25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3:33" ht="14.25" customHeight="1" x14ac:dyDescent="0.25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3:33" ht="14.25" customHeight="1" x14ac:dyDescent="0.25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3:33" ht="14.25" customHeight="1" x14ac:dyDescent="0.25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3:33" ht="14.25" customHeight="1" x14ac:dyDescent="0.25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3:33" ht="14.25" customHeight="1" x14ac:dyDescent="0.25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3:33" ht="14.25" customHeight="1" x14ac:dyDescent="0.25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3:33" ht="14.25" customHeight="1" x14ac:dyDescent="0.25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3:33" ht="14.25" customHeight="1" x14ac:dyDescent="0.25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3:33" ht="14.25" customHeight="1" x14ac:dyDescent="0.25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3:33" ht="14.25" customHeight="1" x14ac:dyDescent="0.25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3:33" ht="14.25" customHeight="1" x14ac:dyDescent="0.25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3:33" ht="14.25" customHeight="1" x14ac:dyDescent="0.25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3:33" ht="14.25" customHeight="1" x14ac:dyDescent="0.25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3:33" ht="14.25" customHeight="1" x14ac:dyDescent="0.25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3:33" ht="14.25" customHeight="1" x14ac:dyDescent="0.25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3:33" ht="14.25" customHeight="1" x14ac:dyDescent="0.25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3:33" ht="14.25" customHeight="1" x14ac:dyDescent="0.25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3:33" ht="14.25" customHeight="1" x14ac:dyDescent="0.25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3:33" ht="14.25" customHeight="1" x14ac:dyDescent="0.25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3:33" ht="14.25" customHeight="1" x14ac:dyDescent="0.25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3:33" ht="14.25" customHeight="1" x14ac:dyDescent="0.25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3:33" ht="14.25" customHeight="1" x14ac:dyDescent="0.25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3:33" ht="14.25" customHeight="1" x14ac:dyDescent="0.25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3:33" ht="14.25" customHeight="1" x14ac:dyDescent="0.25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3:33" ht="14.25" customHeight="1" x14ac:dyDescent="0.25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3:33" ht="14.25" customHeight="1" x14ac:dyDescent="0.25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3:33" ht="14.25" customHeight="1" x14ac:dyDescent="0.25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3:33" ht="14.25" customHeight="1" x14ac:dyDescent="0.25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3:33" ht="14.25" customHeight="1" x14ac:dyDescent="0.25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3:33" ht="14.25" customHeight="1" x14ac:dyDescent="0.25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3:33" ht="14.25" customHeight="1" x14ac:dyDescent="0.25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3:33" ht="14.25" customHeight="1" x14ac:dyDescent="0.25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3:33" ht="14.25" customHeight="1" x14ac:dyDescent="0.25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3:33" ht="14.25" customHeight="1" x14ac:dyDescent="0.25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3:33" ht="14.25" customHeight="1" x14ac:dyDescent="0.25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3:33" ht="14.25" customHeight="1" x14ac:dyDescent="0.25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3:33" ht="14.25" customHeight="1" x14ac:dyDescent="0.25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3:33" ht="14.25" customHeight="1" x14ac:dyDescent="0.25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3:33" ht="14.25" customHeight="1" x14ac:dyDescent="0.25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3:33" ht="14.25" customHeight="1" x14ac:dyDescent="0.25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3:33" ht="14.25" customHeight="1" x14ac:dyDescent="0.25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3:33" ht="14.25" customHeight="1" x14ac:dyDescent="0.25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3:33" ht="14.25" customHeight="1" x14ac:dyDescent="0.25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3:33" ht="14.25" customHeight="1" x14ac:dyDescent="0.25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3:33" ht="14.25" customHeight="1" x14ac:dyDescent="0.25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3:33" ht="14.25" customHeight="1" x14ac:dyDescent="0.25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3:33" ht="14.25" customHeight="1" x14ac:dyDescent="0.25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3:33" ht="14.25" customHeight="1" x14ac:dyDescent="0.25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3:33" ht="14.25" customHeight="1" x14ac:dyDescent="0.25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3:33" ht="14.25" customHeight="1" x14ac:dyDescent="0.25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3:33" ht="14.25" customHeight="1" x14ac:dyDescent="0.25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3:33" ht="14.25" customHeight="1" x14ac:dyDescent="0.25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3:33" ht="14.25" customHeight="1" x14ac:dyDescent="0.25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3:33" ht="14.25" customHeight="1" x14ac:dyDescent="0.25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3:33" ht="14.25" customHeight="1" x14ac:dyDescent="0.25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3:33" ht="14.25" customHeight="1" x14ac:dyDescent="0.25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3:33" ht="14.25" customHeight="1" x14ac:dyDescent="0.25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3:33" ht="14.25" customHeight="1" x14ac:dyDescent="0.25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3:33" ht="14.25" customHeight="1" x14ac:dyDescent="0.25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3:33" ht="14.25" customHeight="1" x14ac:dyDescent="0.25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3:33" ht="14.25" customHeight="1" x14ac:dyDescent="0.25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3:33" ht="14.25" customHeight="1" x14ac:dyDescent="0.25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3:33" ht="14.25" customHeight="1" x14ac:dyDescent="0.25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3:33" ht="14.25" customHeight="1" x14ac:dyDescent="0.25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3:33" ht="14.25" customHeight="1" x14ac:dyDescent="0.25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3:33" ht="14.25" customHeight="1" x14ac:dyDescent="0.25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3:33" ht="14.25" customHeight="1" x14ac:dyDescent="0.25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3:33" ht="14.25" customHeight="1" x14ac:dyDescent="0.25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3:33" ht="14.25" customHeight="1" x14ac:dyDescent="0.25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3:33" ht="14.25" customHeight="1" x14ac:dyDescent="0.25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3:33" ht="14.25" customHeight="1" x14ac:dyDescent="0.25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3:33" ht="14.25" customHeight="1" x14ac:dyDescent="0.25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3:33" ht="14.25" customHeight="1" x14ac:dyDescent="0.25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3:33" ht="14.25" customHeight="1" x14ac:dyDescent="0.25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3:33" ht="14.25" customHeight="1" x14ac:dyDescent="0.25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3:33" ht="14.25" customHeight="1" x14ac:dyDescent="0.25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3:33" ht="14.25" customHeight="1" x14ac:dyDescent="0.25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3:33" ht="14.25" customHeight="1" x14ac:dyDescent="0.25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3:33" ht="14.25" customHeight="1" x14ac:dyDescent="0.25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3:33" ht="14.25" customHeight="1" x14ac:dyDescent="0.25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3:33" ht="14.25" customHeight="1" x14ac:dyDescent="0.25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3:33" ht="14.25" customHeight="1" x14ac:dyDescent="0.25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3:33" ht="14.25" customHeight="1" x14ac:dyDescent="0.25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3:33" ht="14.25" customHeight="1" x14ac:dyDescent="0.25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3:33" ht="14.25" customHeight="1" x14ac:dyDescent="0.25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3:33" ht="14.25" customHeight="1" x14ac:dyDescent="0.25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3:33" ht="14.25" customHeight="1" x14ac:dyDescent="0.25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3:33" ht="14.25" customHeight="1" x14ac:dyDescent="0.25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3:33" ht="14.25" customHeight="1" x14ac:dyDescent="0.25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3:33" ht="14.25" customHeight="1" x14ac:dyDescent="0.25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3:33" ht="14.25" customHeight="1" x14ac:dyDescent="0.25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3:33" ht="14.25" customHeight="1" x14ac:dyDescent="0.25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3:33" ht="14.25" customHeight="1" x14ac:dyDescent="0.25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3:33" ht="14.25" customHeight="1" x14ac:dyDescent="0.25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3:33" ht="14.25" customHeight="1" x14ac:dyDescent="0.25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3:33" ht="14.25" customHeight="1" x14ac:dyDescent="0.25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3:33" ht="14.25" customHeight="1" x14ac:dyDescent="0.25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3:33" ht="14.25" customHeight="1" x14ac:dyDescent="0.25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3:33" ht="14.25" customHeight="1" x14ac:dyDescent="0.25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3:33" ht="14.25" customHeight="1" x14ac:dyDescent="0.25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3:33" ht="14.25" customHeight="1" x14ac:dyDescent="0.25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3:33" ht="14.25" customHeight="1" x14ac:dyDescent="0.25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3:33" ht="14.25" customHeight="1" x14ac:dyDescent="0.25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3:33" ht="14.25" customHeight="1" x14ac:dyDescent="0.25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3:33" ht="14.25" customHeight="1" x14ac:dyDescent="0.25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3:33" ht="14.25" customHeight="1" x14ac:dyDescent="0.25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3:33" ht="14.25" customHeight="1" x14ac:dyDescent="0.25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3:33" ht="14.25" customHeight="1" x14ac:dyDescent="0.25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3:33" ht="14.25" customHeight="1" x14ac:dyDescent="0.25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3:33" ht="14.25" customHeight="1" x14ac:dyDescent="0.25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3:33" ht="14.25" customHeight="1" x14ac:dyDescent="0.25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3:33" ht="14.25" customHeight="1" x14ac:dyDescent="0.25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3:33" ht="14.25" customHeight="1" x14ac:dyDescent="0.25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3:33" ht="14.25" customHeight="1" x14ac:dyDescent="0.25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3:33" ht="14.25" customHeight="1" x14ac:dyDescent="0.25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3:33" ht="14.25" customHeight="1" x14ac:dyDescent="0.25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3:33" ht="14.25" customHeight="1" x14ac:dyDescent="0.25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3:33" ht="14.25" customHeight="1" x14ac:dyDescent="0.25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3:33" ht="14.25" customHeight="1" x14ac:dyDescent="0.25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3:33" ht="14.25" customHeight="1" x14ac:dyDescent="0.25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3:33" ht="14.25" customHeight="1" x14ac:dyDescent="0.25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3:33" ht="14.25" customHeight="1" x14ac:dyDescent="0.25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3:33" ht="14.25" customHeight="1" x14ac:dyDescent="0.25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3:33" ht="14.25" customHeight="1" x14ac:dyDescent="0.25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3:33" ht="14.25" customHeight="1" x14ac:dyDescent="0.25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3:33" ht="14.25" customHeight="1" x14ac:dyDescent="0.25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3:33" ht="14.25" customHeight="1" x14ac:dyDescent="0.25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3:33" ht="14.25" customHeight="1" x14ac:dyDescent="0.25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3:33" ht="14.25" customHeight="1" x14ac:dyDescent="0.25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3:33" ht="14.25" customHeight="1" x14ac:dyDescent="0.25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3:33" ht="14.25" customHeight="1" x14ac:dyDescent="0.25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3:33" ht="14.25" customHeight="1" x14ac:dyDescent="0.25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3:33" ht="14.25" customHeight="1" x14ac:dyDescent="0.25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3:33" ht="14.25" customHeight="1" x14ac:dyDescent="0.25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3:33" ht="14.25" customHeight="1" x14ac:dyDescent="0.25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3:33" ht="14.25" customHeight="1" x14ac:dyDescent="0.25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3:33" ht="14.25" customHeight="1" x14ac:dyDescent="0.25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3:33" ht="14.25" customHeight="1" x14ac:dyDescent="0.25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3:33" ht="14.25" customHeight="1" x14ac:dyDescent="0.25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3:33" ht="14.25" customHeight="1" x14ac:dyDescent="0.25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3:33" ht="14.25" customHeight="1" x14ac:dyDescent="0.25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3:33" ht="14.25" customHeight="1" x14ac:dyDescent="0.25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3:33" ht="14.25" customHeight="1" x14ac:dyDescent="0.25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3:33" ht="14.25" customHeight="1" x14ac:dyDescent="0.25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3:33" ht="14.25" customHeight="1" x14ac:dyDescent="0.25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3:33" ht="14.25" customHeight="1" x14ac:dyDescent="0.25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3:33" ht="14.25" customHeight="1" x14ac:dyDescent="0.25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3:33" ht="14.25" customHeight="1" x14ac:dyDescent="0.25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3:33" ht="14.25" customHeight="1" x14ac:dyDescent="0.25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3:33" ht="14.25" customHeight="1" x14ac:dyDescent="0.25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3:33" ht="14.25" customHeight="1" x14ac:dyDescent="0.25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3:33" ht="14.25" customHeight="1" x14ac:dyDescent="0.25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3:33" ht="14.25" customHeight="1" x14ac:dyDescent="0.25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3:33" ht="14.25" customHeight="1" x14ac:dyDescent="0.25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3:33" ht="14.25" customHeight="1" x14ac:dyDescent="0.25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3:33" ht="14.25" customHeight="1" x14ac:dyDescent="0.25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3:33" ht="14.25" customHeight="1" x14ac:dyDescent="0.25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3:33" ht="14.25" customHeight="1" x14ac:dyDescent="0.25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3:33" ht="14.25" customHeight="1" x14ac:dyDescent="0.25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3:33" ht="14.25" customHeight="1" x14ac:dyDescent="0.25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3:33" ht="14.25" customHeight="1" x14ac:dyDescent="0.25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3:33" ht="14.25" customHeight="1" x14ac:dyDescent="0.25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3:33" ht="14.25" customHeight="1" x14ac:dyDescent="0.25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3:33" ht="14.25" customHeight="1" x14ac:dyDescent="0.25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3:33" ht="14.25" customHeight="1" x14ac:dyDescent="0.25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3:33" ht="14.25" customHeight="1" x14ac:dyDescent="0.25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3:33" ht="14.25" customHeight="1" x14ac:dyDescent="0.25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3:33" ht="14.25" customHeight="1" x14ac:dyDescent="0.25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3:33" ht="14.25" customHeight="1" x14ac:dyDescent="0.25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3:33" ht="14.25" customHeight="1" x14ac:dyDescent="0.25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3:33" ht="14.25" customHeight="1" x14ac:dyDescent="0.25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3:33" ht="14.25" customHeight="1" x14ac:dyDescent="0.25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3:33" ht="14.25" customHeight="1" x14ac:dyDescent="0.25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3:33" ht="14.25" customHeight="1" x14ac:dyDescent="0.25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3:33" ht="14.25" customHeight="1" x14ac:dyDescent="0.25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3:33" ht="14.25" customHeight="1" x14ac:dyDescent="0.25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3:33" ht="14.25" customHeight="1" x14ac:dyDescent="0.25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3:33" ht="14.25" customHeight="1" x14ac:dyDescent="0.25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3:33" ht="14.25" customHeight="1" x14ac:dyDescent="0.25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3:33" ht="14.25" customHeight="1" x14ac:dyDescent="0.25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3:33" ht="14.25" customHeight="1" x14ac:dyDescent="0.25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3:33" ht="14.25" customHeight="1" x14ac:dyDescent="0.25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3:33" ht="14.25" customHeight="1" x14ac:dyDescent="0.25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3:33" ht="14.25" customHeight="1" x14ac:dyDescent="0.25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3:33" ht="14.25" customHeight="1" x14ac:dyDescent="0.25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3:33" ht="14.25" customHeight="1" x14ac:dyDescent="0.25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3:33" ht="14.25" customHeight="1" x14ac:dyDescent="0.25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3:33" ht="14.25" customHeight="1" x14ac:dyDescent="0.25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3:33" ht="14.25" customHeight="1" x14ac:dyDescent="0.25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3:33" ht="14.25" customHeight="1" x14ac:dyDescent="0.25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3:33" ht="14.25" customHeight="1" x14ac:dyDescent="0.25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3:33" ht="14.25" customHeight="1" x14ac:dyDescent="0.25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3:33" ht="14.25" customHeight="1" x14ac:dyDescent="0.25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3:33" ht="14.25" customHeight="1" x14ac:dyDescent="0.25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3:33" ht="14.25" customHeight="1" x14ac:dyDescent="0.25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3:33" ht="14.25" customHeight="1" x14ac:dyDescent="0.25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3:33" ht="14.25" customHeight="1" x14ac:dyDescent="0.25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3:33" ht="14.25" customHeight="1" x14ac:dyDescent="0.25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3:33" ht="14.25" customHeight="1" x14ac:dyDescent="0.25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3:33" ht="14.25" customHeight="1" x14ac:dyDescent="0.25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3:33" ht="14.25" customHeight="1" x14ac:dyDescent="0.25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3:33" ht="14.25" customHeight="1" x14ac:dyDescent="0.25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3:33" ht="14.25" customHeight="1" x14ac:dyDescent="0.25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3:33" ht="14.25" customHeight="1" x14ac:dyDescent="0.25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3:33" ht="14.25" customHeight="1" x14ac:dyDescent="0.25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3:33" ht="14.25" customHeight="1" x14ac:dyDescent="0.25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3:33" ht="14.25" customHeight="1" x14ac:dyDescent="0.25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3:33" ht="14.25" customHeight="1" x14ac:dyDescent="0.25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3:33" ht="14.25" customHeight="1" x14ac:dyDescent="0.25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3:33" ht="14.25" customHeight="1" x14ac:dyDescent="0.25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3:33" ht="14.25" customHeight="1" x14ac:dyDescent="0.25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3:33" ht="14.25" customHeight="1" x14ac:dyDescent="0.25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3:33" ht="14.25" customHeight="1" x14ac:dyDescent="0.25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3:33" ht="14.25" customHeight="1" x14ac:dyDescent="0.25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3:33" ht="14.25" customHeight="1" x14ac:dyDescent="0.25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3:33" ht="14.25" customHeight="1" x14ac:dyDescent="0.25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3:33" ht="14.25" customHeight="1" x14ac:dyDescent="0.25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3:33" ht="14.25" customHeight="1" x14ac:dyDescent="0.25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3:33" ht="14.25" customHeight="1" x14ac:dyDescent="0.25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3:33" ht="14.25" customHeight="1" x14ac:dyDescent="0.25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3:33" ht="14.25" customHeight="1" x14ac:dyDescent="0.25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3:33" ht="14.25" customHeight="1" x14ac:dyDescent="0.25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3:33" ht="14.25" customHeight="1" x14ac:dyDescent="0.25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3:33" ht="14.25" customHeight="1" x14ac:dyDescent="0.25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3:33" ht="14.25" customHeight="1" x14ac:dyDescent="0.25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3:33" ht="14.25" customHeight="1" x14ac:dyDescent="0.25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3:33" ht="14.25" customHeight="1" x14ac:dyDescent="0.25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3:33" ht="14.25" customHeight="1" x14ac:dyDescent="0.25"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3:33" ht="14.25" customHeight="1" x14ac:dyDescent="0.25"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3:33" ht="14.25" customHeight="1" x14ac:dyDescent="0.25"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3:33" ht="14.25" customHeight="1" x14ac:dyDescent="0.25"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3:33" ht="14.25" customHeight="1" x14ac:dyDescent="0.25"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3:33" ht="14.25" customHeight="1" x14ac:dyDescent="0.25"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3:33" ht="14.25" customHeight="1" x14ac:dyDescent="0.25"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3:33" ht="14.25" customHeight="1" x14ac:dyDescent="0.25"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3:33" ht="14.25" customHeight="1" x14ac:dyDescent="0.25"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3:33" ht="14.25" customHeight="1" x14ac:dyDescent="0.25"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3:33" ht="14.25" customHeight="1" x14ac:dyDescent="0.25"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3:33" ht="14.25" customHeight="1" x14ac:dyDescent="0.25"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3:33" ht="14.25" customHeight="1" x14ac:dyDescent="0.25"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3:33" ht="14.25" customHeight="1" x14ac:dyDescent="0.25"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3:33" ht="14.25" customHeight="1" x14ac:dyDescent="0.25"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3:33" ht="14.25" customHeight="1" x14ac:dyDescent="0.25"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3:33" ht="14.25" customHeight="1" x14ac:dyDescent="0.25"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3:33" ht="14.25" customHeight="1" x14ac:dyDescent="0.25"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3:33" ht="14.25" customHeight="1" x14ac:dyDescent="0.25"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3:33" ht="14.25" customHeight="1" x14ac:dyDescent="0.25"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3:33" ht="14.25" customHeight="1" x14ac:dyDescent="0.25"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  <row r="1015" spans="3:33" ht="14.25" customHeight="1" x14ac:dyDescent="0.25"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</row>
    <row r="1016" spans="3:33" ht="14.25" customHeight="1" x14ac:dyDescent="0.25"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</row>
    <row r="1017" spans="3:33" ht="14.25" customHeight="1" x14ac:dyDescent="0.25"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</row>
    <row r="1018" spans="3:33" ht="14.25" customHeight="1" x14ac:dyDescent="0.25"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</row>
    <row r="1019" spans="3:33" ht="14.25" customHeight="1" x14ac:dyDescent="0.25"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</row>
    <row r="1020" spans="3:33" ht="14.25" customHeight="1" x14ac:dyDescent="0.25"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</row>
    <row r="1021" spans="3:33" ht="14.25" customHeight="1" x14ac:dyDescent="0.25"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</row>
    <row r="1022" spans="3:33" ht="14.25" customHeight="1" x14ac:dyDescent="0.25"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</row>
    <row r="1023" spans="3:33" ht="14.25" customHeight="1" x14ac:dyDescent="0.25"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</row>
    <row r="1024" spans="3:33" ht="14.25" customHeight="1" x14ac:dyDescent="0.25"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</row>
    <row r="1025" spans="3:33" ht="14.25" customHeight="1" x14ac:dyDescent="0.25"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</row>
    <row r="1026" spans="3:33" ht="14.25" customHeight="1" x14ac:dyDescent="0.25"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</row>
    <row r="1027" spans="3:33" ht="14.25" customHeight="1" x14ac:dyDescent="0.25"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</row>
    <row r="1028" spans="3:33" ht="14.25" customHeight="1" x14ac:dyDescent="0.25"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</row>
    <row r="1029" spans="3:33" ht="14.25" customHeight="1" x14ac:dyDescent="0.25"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</row>
    <row r="1030" spans="3:33" ht="14.25" customHeight="1" x14ac:dyDescent="0.25"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</row>
    <row r="1031" spans="3:33" ht="14.25" customHeight="1" x14ac:dyDescent="0.25"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</row>
    <row r="1032" spans="3:33" ht="14.25" customHeight="1" x14ac:dyDescent="0.25"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</row>
    <row r="1033" spans="3:33" ht="14.25" customHeight="1" x14ac:dyDescent="0.25"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</row>
    <row r="1034" spans="3:33" ht="14.25" customHeight="1" x14ac:dyDescent="0.25"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</row>
    <row r="1035" spans="3:33" ht="14.25" customHeight="1" x14ac:dyDescent="0.25"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</row>
    <row r="1036" spans="3:33" ht="14.25" customHeight="1" x14ac:dyDescent="0.25"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</row>
    <row r="1037" spans="3:33" ht="14.25" customHeight="1" x14ac:dyDescent="0.25"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</row>
    <row r="1038" spans="3:33" ht="14.25" customHeight="1" x14ac:dyDescent="0.25"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</row>
    <row r="1039" spans="3:33" ht="14.25" customHeight="1" x14ac:dyDescent="0.25"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</row>
    <row r="1040" spans="3:33" ht="14.25" customHeight="1" x14ac:dyDescent="0.25"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</row>
    <row r="1041" spans="3:33" ht="14.25" customHeight="1" x14ac:dyDescent="0.25"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</row>
    <row r="1042" spans="3:33" ht="14.25" customHeight="1" x14ac:dyDescent="0.25"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</row>
    <row r="1043" spans="3:33" ht="14.25" customHeight="1" x14ac:dyDescent="0.25"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</row>
    <row r="1044" spans="3:33" ht="14.25" customHeight="1" x14ac:dyDescent="0.25"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</row>
    <row r="1045" spans="3:33" ht="14.25" customHeight="1" x14ac:dyDescent="0.25"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</row>
    <row r="1046" spans="3:33" ht="14.25" customHeight="1" x14ac:dyDescent="0.25"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</row>
    <row r="1047" spans="3:33" ht="14.25" customHeight="1" x14ac:dyDescent="0.25"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</row>
    <row r="1048" spans="3:33" ht="14.25" customHeight="1" x14ac:dyDescent="0.25"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</row>
    <row r="1049" spans="3:33" ht="14.25" customHeight="1" x14ac:dyDescent="0.25"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</row>
    <row r="1050" spans="3:33" ht="14.25" customHeight="1" x14ac:dyDescent="0.25"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</row>
    <row r="1051" spans="3:33" ht="14.25" customHeight="1" x14ac:dyDescent="0.25"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</row>
    <row r="1052" spans="3:33" ht="14.25" customHeight="1" x14ac:dyDescent="0.25"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</row>
    <row r="1053" spans="3:33" ht="14.25" customHeight="1" x14ac:dyDescent="0.25"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</row>
    <row r="1054" spans="3:33" ht="14.25" customHeight="1" x14ac:dyDescent="0.25"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</row>
    <row r="1055" spans="3:33" ht="14.25" customHeight="1" x14ac:dyDescent="0.25"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</row>
    <row r="1056" spans="3:33" ht="14.25" customHeight="1" x14ac:dyDescent="0.25"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</row>
    <row r="1057" spans="3:33" ht="14.25" customHeight="1" x14ac:dyDescent="0.25"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</row>
    <row r="1058" spans="3:33" ht="14.25" customHeight="1" x14ac:dyDescent="0.25"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</row>
    <row r="1059" spans="3:33" ht="14.25" customHeight="1" x14ac:dyDescent="0.25"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</row>
    <row r="1060" spans="3:33" ht="14.25" customHeight="1" x14ac:dyDescent="0.25"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</row>
    <row r="1061" spans="3:33" ht="14.25" customHeight="1" x14ac:dyDescent="0.25"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</row>
    <row r="1062" spans="3:33" ht="14.25" customHeight="1" x14ac:dyDescent="0.25"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</row>
    <row r="1063" spans="3:33" ht="14.25" customHeight="1" x14ac:dyDescent="0.25"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</row>
    <row r="1064" spans="3:33" ht="14.25" customHeight="1" x14ac:dyDescent="0.25"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</row>
    <row r="1065" spans="3:33" ht="14.25" customHeight="1" x14ac:dyDescent="0.25"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</row>
    <row r="1066" spans="3:33" ht="14.25" customHeight="1" x14ac:dyDescent="0.25"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</row>
    <row r="1067" spans="3:33" ht="14.25" customHeight="1" x14ac:dyDescent="0.25"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</row>
    <row r="1068" spans="3:33" ht="14.25" customHeight="1" x14ac:dyDescent="0.25"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</row>
    <row r="1069" spans="3:33" ht="14.25" customHeight="1" x14ac:dyDescent="0.25"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</row>
    <row r="1070" spans="3:33" ht="14.25" customHeight="1" x14ac:dyDescent="0.25"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</row>
    <row r="1071" spans="3:33" ht="14.25" customHeight="1" x14ac:dyDescent="0.25"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</row>
    <row r="1072" spans="3:33" ht="14.25" customHeight="1" x14ac:dyDescent="0.25"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</row>
    <row r="1073" spans="3:33" ht="14.25" customHeight="1" x14ac:dyDescent="0.25"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</row>
    <row r="1074" spans="3:33" ht="14.25" customHeight="1" x14ac:dyDescent="0.25"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</row>
    <row r="1075" spans="3:33" ht="14.25" customHeight="1" x14ac:dyDescent="0.25"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</row>
    <row r="1076" spans="3:33" ht="14.25" customHeight="1" x14ac:dyDescent="0.25"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</row>
    <row r="1077" spans="3:33" ht="14.25" customHeight="1" x14ac:dyDescent="0.25"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</row>
    <row r="1078" spans="3:33" ht="14.25" customHeight="1" x14ac:dyDescent="0.25"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</row>
    <row r="1079" spans="3:33" ht="14.25" customHeight="1" x14ac:dyDescent="0.25"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</row>
    <row r="1080" spans="3:33" ht="14.25" customHeight="1" x14ac:dyDescent="0.25"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</row>
    <row r="1081" spans="3:33" ht="14.25" customHeight="1" x14ac:dyDescent="0.25"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</row>
    <row r="1082" spans="3:33" ht="14.25" customHeight="1" x14ac:dyDescent="0.25"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</row>
    <row r="1083" spans="3:33" ht="14.25" customHeight="1" x14ac:dyDescent="0.25"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</row>
    <row r="1084" spans="3:33" ht="14.25" customHeight="1" x14ac:dyDescent="0.25"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</row>
    <row r="1085" spans="3:33" ht="14.25" customHeight="1" x14ac:dyDescent="0.25"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</row>
    <row r="1086" spans="3:33" ht="14.25" customHeight="1" x14ac:dyDescent="0.25"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</row>
    <row r="1087" spans="3:33" ht="14.25" customHeight="1" x14ac:dyDescent="0.25"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</row>
    <row r="1088" spans="3:33" ht="14.25" customHeight="1" x14ac:dyDescent="0.25"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</row>
    <row r="1089" spans="3:33" ht="14.25" customHeight="1" x14ac:dyDescent="0.25"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</row>
    <row r="1090" spans="3:33" ht="14.25" customHeight="1" x14ac:dyDescent="0.25"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</row>
    <row r="1091" spans="3:33" ht="14.25" customHeight="1" x14ac:dyDescent="0.25"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</row>
    <row r="1092" spans="3:33" ht="14.25" customHeight="1" x14ac:dyDescent="0.25"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</row>
    <row r="1093" spans="3:33" ht="14.25" customHeight="1" x14ac:dyDescent="0.25"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</row>
    <row r="1094" spans="3:33" ht="14.25" customHeight="1" x14ac:dyDescent="0.25"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</row>
    <row r="1095" spans="3:33" ht="14.25" customHeight="1" x14ac:dyDescent="0.25"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</row>
    <row r="1096" spans="3:33" ht="14.25" customHeight="1" x14ac:dyDescent="0.25"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</row>
    <row r="1097" spans="3:33" ht="14.25" customHeight="1" x14ac:dyDescent="0.25"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</row>
    <row r="1098" spans="3:33" ht="14.25" customHeight="1" x14ac:dyDescent="0.25"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</row>
    <row r="1099" spans="3:33" ht="14.25" customHeight="1" x14ac:dyDescent="0.25"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</row>
    <row r="1100" spans="3:33" ht="14.25" customHeight="1" x14ac:dyDescent="0.25"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</row>
    <row r="1101" spans="3:33" ht="14.25" customHeight="1" x14ac:dyDescent="0.25"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</row>
    <row r="1102" spans="3:33" ht="14.25" customHeight="1" x14ac:dyDescent="0.25"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</row>
    <row r="1103" spans="3:33" ht="14.25" customHeight="1" x14ac:dyDescent="0.25"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</row>
    <row r="1104" spans="3:33" ht="14.25" customHeight="1" x14ac:dyDescent="0.25"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</row>
    <row r="1105" spans="3:33" ht="14.25" customHeight="1" x14ac:dyDescent="0.25"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</row>
    <row r="1106" spans="3:33" ht="14.25" customHeight="1" x14ac:dyDescent="0.25"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</row>
    <row r="1107" spans="3:33" ht="14.25" customHeight="1" x14ac:dyDescent="0.25"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</row>
    <row r="1108" spans="3:33" ht="14.25" customHeight="1" x14ac:dyDescent="0.25"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</row>
    <row r="1109" spans="3:33" ht="14.25" customHeight="1" x14ac:dyDescent="0.25"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</row>
    <row r="1110" spans="3:33" ht="14.25" customHeight="1" x14ac:dyDescent="0.25"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</row>
    <row r="1111" spans="3:33" ht="14.25" customHeight="1" x14ac:dyDescent="0.25"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</row>
    <row r="1112" spans="3:33" ht="14.25" customHeight="1" x14ac:dyDescent="0.25"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</row>
    <row r="1113" spans="3:33" ht="14.25" customHeight="1" x14ac:dyDescent="0.25"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</row>
    <row r="1114" spans="3:33" ht="14.25" customHeight="1" x14ac:dyDescent="0.25"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</row>
    <row r="1115" spans="3:33" ht="14.25" customHeight="1" x14ac:dyDescent="0.25"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</row>
    <row r="1116" spans="3:33" ht="14.25" customHeight="1" x14ac:dyDescent="0.25"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</row>
    <row r="1117" spans="3:33" ht="14.25" customHeight="1" x14ac:dyDescent="0.25"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</row>
    <row r="1118" spans="3:33" ht="14.25" customHeight="1" x14ac:dyDescent="0.25"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</row>
    <row r="1119" spans="3:33" ht="14.25" customHeight="1" x14ac:dyDescent="0.25"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</row>
    <row r="1120" spans="3:33" ht="14.25" customHeight="1" x14ac:dyDescent="0.25"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</row>
    <row r="1121" spans="3:33" ht="14.25" customHeight="1" x14ac:dyDescent="0.25"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</row>
    <row r="1122" spans="3:33" ht="14.25" customHeight="1" x14ac:dyDescent="0.25"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</row>
    <row r="1123" spans="3:33" ht="14.25" customHeight="1" x14ac:dyDescent="0.25"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</row>
    <row r="1124" spans="3:33" ht="14.25" customHeight="1" x14ac:dyDescent="0.25"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</row>
    <row r="1125" spans="3:33" ht="14.25" customHeight="1" x14ac:dyDescent="0.25"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</row>
    <row r="1126" spans="3:33" ht="14.25" customHeight="1" x14ac:dyDescent="0.25"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</row>
    <row r="1127" spans="3:33" ht="14.25" customHeight="1" x14ac:dyDescent="0.25"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</row>
    <row r="1128" spans="3:33" ht="14.25" customHeight="1" x14ac:dyDescent="0.25"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</row>
    <row r="1129" spans="3:33" ht="14.25" customHeight="1" x14ac:dyDescent="0.25"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</row>
    <row r="1130" spans="3:33" ht="14.25" customHeight="1" x14ac:dyDescent="0.25"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</row>
    <row r="1131" spans="3:33" ht="14.25" customHeight="1" x14ac:dyDescent="0.25"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</row>
    <row r="1132" spans="3:33" ht="14.25" customHeight="1" x14ac:dyDescent="0.25"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</row>
    <row r="1133" spans="3:33" ht="14.25" customHeight="1" x14ac:dyDescent="0.25"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</row>
    <row r="1134" spans="3:33" ht="14.25" customHeight="1" x14ac:dyDescent="0.25"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</row>
    <row r="1135" spans="3:33" ht="14.25" customHeight="1" x14ac:dyDescent="0.25"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</row>
    <row r="1136" spans="3:33" ht="14.25" customHeight="1" x14ac:dyDescent="0.25"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</row>
    <row r="1137" spans="3:33" ht="14.25" customHeight="1" x14ac:dyDescent="0.25"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</row>
    <row r="1138" spans="3:33" ht="14.25" customHeight="1" x14ac:dyDescent="0.25"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</row>
    <row r="1139" spans="3:33" ht="14.25" customHeight="1" x14ac:dyDescent="0.25"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</row>
    <row r="1140" spans="3:33" ht="14.25" customHeight="1" x14ac:dyDescent="0.25"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</row>
    <row r="1141" spans="3:33" ht="14.25" customHeight="1" x14ac:dyDescent="0.25"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</row>
    <row r="1142" spans="3:33" ht="14.25" customHeight="1" x14ac:dyDescent="0.25"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</row>
    <row r="1143" spans="3:33" ht="14.25" customHeight="1" x14ac:dyDescent="0.25"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</row>
    <row r="1144" spans="3:33" ht="14.25" customHeight="1" x14ac:dyDescent="0.25"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</row>
    <row r="1145" spans="3:33" ht="14.25" customHeight="1" x14ac:dyDescent="0.25"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</row>
    <row r="1146" spans="3:33" ht="14.25" customHeight="1" x14ac:dyDescent="0.25"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</row>
    <row r="1147" spans="3:33" ht="14.25" customHeight="1" x14ac:dyDescent="0.25"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</row>
    <row r="1148" spans="3:33" ht="14.25" customHeight="1" x14ac:dyDescent="0.25"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</row>
    <row r="1149" spans="3:33" ht="14.25" customHeight="1" x14ac:dyDescent="0.25"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</row>
    <row r="1150" spans="3:33" ht="14.25" customHeight="1" x14ac:dyDescent="0.25"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</row>
    <row r="1151" spans="3:33" ht="14.25" customHeight="1" x14ac:dyDescent="0.25"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</row>
    <row r="1152" spans="3:33" ht="14.25" customHeight="1" x14ac:dyDescent="0.25"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</row>
    <row r="1153" spans="3:33" ht="14.25" customHeight="1" x14ac:dyDescent="0.25"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</row>
    <row r="1154" spans="3:33" ht="14.25" customHeight="1" x14ac:dyDescent="0.25"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</row>
    <row r="1155" spans="3:33" ht="14.25" customHeight="1" x14ac:dyDescent="0.25"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</row>
    <row r="1156" spans="3:33" ht="14.25" customHeight="1" x14ac:dyDescent="0.25"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</row>
    <row r="1157" spans="3:33" ht="14.25" customHeight="1" x14ac:dyDescent="0.25"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</row>
    <row r="1158" spans="3:33" ht="14.25" customHeight="1" x14ac:dyDescent="0.25"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</row>
    <row r="1159" spans="3:33" ht="14.25" customHeight="1" x14ac:dyDescent="0.25"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</row>
    <row r="1160" spans="3:33" ht="14.25" customHeight="1" x14ac:dyDescent="0.25"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</row>
    <row r="1161" spans="3:33" ht="14.25" customHeight="1" x14ac:dyDescent="0.25"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</row>
    <row r="1162" spans="3:33" ht="14.25" customHeight="1" x14ac:dyDescent="0.25"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</row>
    <row r="1163" spans="3:33" ht="14.25" customHeight="1" x14ac:dyDescent="0.25"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</row>
    <row r="1164" spans="3:33" ht="14.25" customHeight="1" x14ac:dyDescent="0.25"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</row>
    <row r="1165" spans="3:33" ht="14.25" customHeight="1" x14ac:dyDescent="0.25"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</row>
    <row r="1166" spans="3:33" ht="14.25" customHeight="1" x14ac:dyDescent="0.25"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</row>
    <row r="1167" spans="3:33" ht="14.25" customHeight="1" x14ac:dyDescent="0.25"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</row>
    <row r="1168" spans="3:33" ht="14.25" customHeight="1" x14ac:dyDescent="0.25"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</row>
    <row r="1169" spans="3:33" ht="14.25" customHeight="1" x14ac:dyDescent="0.25"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</row>
    <row r="1170" spans="3:33" ht="14.25" customHeight="1" x14ac:dyDescent="0.25"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</row>
  </sheetData>
  <sheetProtection formatRows="0" autoFilter="0"/>
  <protectedRanges>
    <protectedRange sqref="AD1 AK1 J2:J4 AG3:AG4 J9:AN10 J11 U11 AD11 AM11 AS11 C12:AN41 B43 J47 U47 AD47 AM47 AS47 C48:AN77 B79 J83 U83 AD83 AM83 AS83 C84:AN113 B115 J119 U119 AD119 AM119 AS119 J7:AN7 J155 U155 AD155 AM155 AS155 J191 U191 AD191 AM191 AS191" name="Range1"/>
    <protectedRange sqref="C120:AN149 C233:S233 D235:S239 B151 C156:AN185 B187 C192:AN221 B223" name="Range2"/>
    <protectedRange sqref="AA231 V233:AH233 V235:AH239 AA240 V242:AH242 V244:AH248 AA249 V251:AH251 V253:AH257" name="Range3"/>
  </protectedRanges>
  <mergeCells count="290">
    <mergeCell ref="B229:I229"/>
    <mergeCell ref="C233:G233"/>
    <mergeCell ref="C126:I126"/>
    <mergeCell ref="C127:I127"/>
    <mergeCell ref="C149:I149"/>
    <mergeCell ref="B150:I150"/>
    <mergeCell ref="B151:AO154"/>
    <mergeCell ref="C132:I132"/>
    <mergeCell ref="C131:I131"/>
    <mergeCell ref="T233:U233"/>
    <mergeCell ref="V233:X233"/>
    <mergeCell ref="AA231:AH231"/>
    <mergeCell ref="M231:S231"/>
    <mergeCell ref="C169:I169"/>
    <mergeCell ref="C170:I170"/>
    <mergeCell ref="C171:I171"/>
    <mergeCell ref="C172:I172"/>
    <mergeCell ref="C173:I173"/>
    <mergeCell ref="C174:I174"/>
    <mergeCell ref="C175:I175"/>
    <mergeCell ref="C176:I176"/>
    <mergeCell ref="C177:I177"/>
    <mergeCell ref="C178:I178"/>
    <mergeCell ref="C179:I179"/>
    <mergeCell ref="C89:I89"/>
    <mergeCell ref="C90:I90"/>
    <mergeCell ref="C91:I91"/>
    <mergeCell ref="C113:I113"/>
    <mergeCell ref="B114:I114"/>
    <mergeCell ref="C84:I84"/>
    <mergeCell ref="C85:I85"/>
    <mergeCell ref="C86:I86"/>
    <mergeCell ref="C87:I87"/>
    <mergeCell ref="C88:I88"/>
    <mergeCell ref="C98:I98"/>
    <mergeCell ref="C99:I99"/>
    <mergeCell ref="C100:I100"/>
    <mergeCell ref="C101:I101"/>
    <mergeCell ref="C102:I102"/>
    <mergeCell ref="C103:I103"/>
    <mergeCell ref="C92:I92"/>
    <mergeCell ref="C93:I93"/>
    <mergeCell ref="C94:I94"/>
    <mergeCell ref="C95:I95"/>
    <mergeCell ref="C96:I96"/>
    <mergeCell ref="C97:I97"/>
    <mergeCell ref="C110:I110"/>
    <mergeCell ref="C111:I111"/>
    <mergeCell ref="B1:AA1"/>
    <mergeCell ref="AB1:AC1"/>
    <mergeCell ref="AD1:AH1"/>
    <mergeCell ref="AI1:AJ1"/>
    <mergeCell ref="AK1:AO1"/>
    <mergeCell ref="C77:I77"/>
    <mergeCell ref="B78:I78"/>
    <mergeCell ref="B79:AO82"/>
    <mergeCell ref="B83:I83"/>
    <mergeCell ref="AH83:AL83"/>
    <mergeCell ref="AM83:AO83"/>
    <mergeCell ref="B3:I3"/>
    <mergeCell ref="J3:AA3"/>
    <mergeCell ref="AB3:AF3"/>
    <mergeCell ref="AG3:AO3"/>
    <mergeCell ref="B5:I5"/>
    <mergeCell ref="B6:I6"/>
    <mergeCell ref="B7:I7"/>
    <mergeCell ref="B4:I4"/>
    <mergeCell ref="B2:I2"/>
    <mergeCell ref="J2:AO2"/>
    <mergeCell ref="C19:I19"/>
    <mergeCell ref="C22:I22"/>
    <mergeCell ref="C23:I23"/>
    <mergeCell ref="C21:I21"/>
    <mergeCell ref="B8:I8"/>
    <mergeCell ref="B9:I9"/>
    <mergeCell ref="B10:I10"/>
    <mergeCell ref="B11:I11"/>
    <mergeCell ref="C12:I12"/>
    <mergeCell ref="C13:I13"/>
    <mergeCell ref="C14:I14"/>
    <mergeCell ref="C15:I15"/>
    <mergeCell ref="C20:I20"/>
    <mergeCell ref="C25:I25"/>
    <mergeCell ref="C26:I26"/>
    <mergeCell ref="J4:AA4"/>
    <mergeCell ref="AB4:AF4"/>
    <mergeCell ref="AG4:AO4"/>
    <mergeCell ref="C55:I55"/>
    <mergeCell ref="B47:I47"/>
    <mergeCell ref="C48:I48"/>
    <mergeCell ref="C49:I49"/>
    <mergeCell ref="C50:I50"/>
    <mergeCell ref="C51:I51"/>
    <mergeCell ref="C52:I52"/>
    <mergeCell ref="C24:I24"/>
    <mergeCell ref="B42:I42"/>
    <mergeCell ref="B43:AO46"/>
    <mergeCell ref="C53:I53"/>
    <mergeCell ref="C54:I54"/>
    <mergeCell ref="C27:I27"/>
    <mergeCell ref="C28:I28"/>
    <mergeCell ref="C29:I29"/>
    <mergeCell ref="C30:I30"/>
    <mergeCell ref="C16:I16"/>
    <mergeCell ref="C17:I17"/>
    <mergeCell ref="C18:I18"/>
    <mergeCell ref="C40:I40"/>
    <mergeCell ref="AA47:AC47"/>
    <mergeCell ref="AD47:AG47"/>
    <mergeCell ref="AH47:AL47"/>
    <mergeCell ref="AM47:AO47"/>
    <mergeCell ref="C31:I31"/>
    <mergeCell ref="C32:I32"/>
    <mergeCell ref="C33:I33"/>
    <mergeCell ref="C34:I34"/>
    <mergeCell ref="C41:I41"/>
    <mergeCell ref="C35:I35"/>
    <mergeCell ref="C36:I36"/>
    <mergeCell ref="C37:I37"/>
    <mergeCell ref="C38:I38"/>
    <mergeCell ref="C39:I39"/>
    <mergeCell ref="J47:P47"/>
    <mergeCell ref="Q47:T47"/>
    <mergeCell ref="U47:Z47"/>
    <mergeCell ref="C62:I62"/>
    <mergeCell ref="C63:I63"/>
    <mergeCell ref="C64:I64"/>
    <mergeCell ref="C65:I65"/>
    <mergeCell ref="C66:I66"/>
    <mergeCell ref="C67:I67"/>
    <mergeCell ref="C56:I56"/>
    <mergeCell ref="C57:I57"/>
    <mergeCell ref="C58:I58"/>
    <mergeCell ref="C59:I59"/>
    <mergeCell ref="C60:I60"/>
    <mergeCell ref="C61:I61"/>
    <mergeCell ref="C74:I74"/>
    <mergeCell ref="C75:I75"/>
    <mergeCell ref="C76:I76"/>
    <mergeCell ref="AA83:AC83"/>
    <mergeCell ref="AD83:AG83"/>
    <mergeCell ref="C68:I68"/>
    <mergeCell ref="C69:I69"/>
    <mergeCell ref="C70:I70"/>
    <mergeCell ref="C71:I71"/>
    <mergeCell ref="C72:I72"/>
    <mergeCell ref="C73:I73"/>
    <mergeCell ref="J83:P83"/>
    <mergeCell ref="Q83:T83"/>
    <mergeCell ref="U83:Z83"/>
    <mergeCell ref="C112:I112"/>
    <mergeCell ref="AA119:AC119"/>
    <mergeCell ref="AD119:AG119"/>
    <mergeCell ref="C104:I104"/>
    <mergeCell ref="C105:I105"/>
    <mergeCell ref="C106:I106"/>
    <mergeCell ref="C107:I107"/>
    <mergeCell ref="C108:I108"/>
    <mergeCell ref="C109:I109"/>
    <mergeCell ref="C121:I121"/>
    <mergeCell ref="C122:I122"/>
    <mergeCell ref="C123:I123"/>
    <mergeCell ref="C124:I124"/>
    <mergeCell ref="C125:I125"/>
    <mergeCell ref="B115:AO118"/>
    <mergeCell ref="B119:I119"/>
    <mergeCell ref="C120:I120"/>
    <mergeCell ref="B228:I228"/>
    <mergeCell ref="Q119:T119"/>
    <mergeCell ref="U119:Z119"/>
    <mergeCell ref="B227:I227"/>
    <mergeCell ref="AH119:AL119"/>
    <mergeCell ref="AM119:AO119"/>
    <mergeCell ref="B155:I155"/>
    <mergeCell ref="J155:P155"/>
    <mergeCell ref="AH155:AL155"/>
    <mergeCell ref="AM155:AO155"/>
    <mergeCell ref="C163:I163"/>
    <mergeCell ref="C164:I164"/>
    <mergeCell ref="C165:I165"/>
    <mergeCell ref="C166:I166"/>
    <mergeCell ref="C167:I167"/>
    <mergeCell ref="C168:I168"/>
    <mergeCell ref="J11:P11"/>
    <mergeCell ref="Q11:T11"/>
    <mergeCell ref="U11:Z11"/>
    <mergeCell ref="C145:I145"/>
    <mergeCell ref="C146:I146"/>
    <mergeCell ref="C147:I147"/>
    <mergeCell ref="C148:I148"/>
    <mergeCell ref="T231:Z231"/>
    <mergeCell ref="C139:I139"/>
    <mergeCell ref="C140:I140"/>
    <mergeCell ref="C141:I141"/>
    <mergeCell ref="C142:I142"/>
    <mergeCell ref="C143:I143"/>
    <mergeCell ref="C144:I144"/>
    <mergeCell ref="C133:I133"/>
    <mergeCell ref="C134:I134"/>
    <mergeCell ref="C135:I135"/>
    <mergeCell ref="C136:I136"/>
    <mergeCell ref="C137:I137"/>
    <mergeCell ref="C138:I138"/>
    <mergeCell ref="C128:I128"/>
    <mergeCell ref="C129:I129"/>
    <mergeCell ref="C130:I130"/>
    <mergeCell ref="J119:P119"/>
    <mergeCell ref="T251:U251"/>
    <mergeCell ref="V251:X251"/>
    <mergeCell ref="T242:U242"/>
    <mergeCell ref="V242:X242"/>
    <mergeCell ref="T249:Z249"/>
    <mergeCell ref="AA249:AH249"/>
    <mergeCell ref="AP11:AR11"/>
    <mergeCell ref="AS11:AW11"/>
    <mergeCell ref="AD11:AG11"/>
    <mergeCell ref="AM11:AO11"/>
    <mergeCell ref="AH11:AL11"/>
    <mergeCell ref="AA11:AC11"/>
    <mergeCell ref="AP47:AR47"/>
    <mergeCell ref="AS47:AW47"/>
    <mergeCell ref="T240:Z240"/>
    <mergeCell ref="AA240:AH240"/>
    <mergeCell ref="AP83:AR83"/>
    <mergeCell ref="AS83:AW83"/>
    <mergeCell ref="AP119:AR119"/>
    <mergeCell ref="AS119:AW119"/>
    <mergeCell ref="Q155:T155"/>
    <mergeCell ref="U155:Z155"/>
    <mergeCell ref="AA155:AC155"/>
    <mergeCell ref="AD155:AG155"/>
    <mergeCell ref="AP155:AR155"/>
    <mergeCell ref="AS155:AW155"/>
    <mergeCell ref="C156:I156"/>
    <mergeCell ref="C157:I157"/>
    <mergeCell ref="C158:I158"/>
    <mergeCell ref="C159:I159"/>
    <mergeCell ref="C160:I160"/>
    <mergeCell ref="C161:I161"/>
    <mergeCell ref="C162:I162"/>
    <mergeCell ref="C180:I180"/>
    <mergeCell ref="C181:I181"/>
    <mergeCell ref="C182:I182"/>
    <mergeCell ref="C183:I183"/>
    <mergeCell ref="C184:I184"/>
    <mergeCell ref="C185:I185"/>
    <mergeCell ref="B186:I186"/>
    <mergeCell ref="B187:AO190"/>
    <mergeCell ref="B191:I191"/>
    <mergeCell ref="J191:P191"/>
    <mergeCell ref="Q191:T191"/>
    <mergeCell ref="U191:Z191"/>
    <mergeCell ref="AA191:AC191"/>
    <mergeCell ref="AD191:AG191"/>
    <mergeCell ref="AH191:AL191"/>
    <mergeCell ref="AM191:AO191"/>
    <mergeCell ref="AP191:AR191"/>
    <mergeCell ref="AS191:AW191"/>
    <mergeCell ref="C192:I192"/>
    <mergeCell ref="C193:I193"/>
    <mergeCell ref="C194:I194"/>
    <mergeCell ref="C195:I195"/>
    <mergeCell ref="C196:I196"/>
    <mergeCell ref="C197:I197"/>
    <mergeCell ref="C198:I198"/>
    <mergeCell ref="C199:I199"/>
    <mergeCell ref="C200:I200"/>
    <mergeCell ref="C201:I201"/>
    <mergeCell ref="C202:I202"/>
    <mergeCell ref="C203:I203"/>
    <mergeCell ref="C204:I204"/>
    <mergeCell ref="C205:I205"/>
    <mergeCell ref="C206:I206"/>
    <mergeCell ref="C207:I207"/>
    <mergeCell ref="C217:I217"/>
    <mergeCell ref="C218:I218"/>
    <mergeCell ref="C219:I219"/>
    <mergeCell ref="C220:I220"/>
    <mergeCell ref="C221:I221"/>
    <mergeCell ref="B222:I222"/>
    <mergeCell ref="B223:AO226"/>
    <mergeCell ref="C208:I208"/>
    <mergeCell ref="C209:I209"/>
    <mergeCell ref="C210:I210"/>
    <mergeCell ref="C211:I211"/>
    <mergeCell ref="C212:I212"/>
    <mergeCell ref="C213:I213"/>
    <mergeCell ref="C214:I214"/>
    <mergeCell ref="C215:I215"/>
    <mergeCell ref="C216:I216"/>
  </mergeCells>
  <phoneticPr fontId="22" type="noConversion"/>
  <conditionalFormatting sqref="J8:AN10 J12:AN41">
    <cfRule type="expression" dxfId="25" priority="38">
      <formula>J$7=0</formula>
    </cfRule>
  </conditionalFormatting>
  <conditionalFormatting sqref="J30:AN41">
    <cfRule type="expression" dxfId="24" priority="37">
      <formula>OR(J$5="Sat",J$5="Sun",J$5="")</formula>
    </cfRule>
  </conditionalFormatting>
  <conditionalFormatting sqref="J48:AN77">
    <cfRule type="expression" dxfId="23" priority="21">
      <formula>J$7=0</formula>
    </cfRule>
  </conditionalFormatting>
  <conditionalFormatting sqref="J66:AN77">
    <cfRule type="expression" dxfId="22" priority="20">
      <formula>OR(J$5="Sat",J$5="Sun",J$5="")</formula>
    </cfRule>
  </conditionalFormatting>
  <conditionalFormatting sqref="J84:AN113">
    <cfRule type="expression" dxfId="21" priority="17">
      <formula>J$7=0</formula>
    </cfRule>
  </conditionalFormatting>
  <conditionalFormatting sqref="J102:AN113">
    <cfRule type="expression" dxfId="20" priority="16">
      <formula>OR(J$5="Sat",J$5="Sun",J$5="")</formula>
    </cfRule>
  </conditionalFormatting>
  <conditionalFormatting sqref="J120:AN149">
    <cfRule type="expression" dxfId="19" priority="13">
      <formula>J$7=0</formula>
    </cfRule>
  </conditionalFormatting>
  <conditionalFormatting sqref="J138:AN149">
    <cfRule type="expression" dxfId="18" priority="12">
      <formula>OR(J$5="Sat",J$5="Sun",J$5="")</formula>
    </cfRule>
  </conditionalFormatting>
  <conditionalFormatting sqref="J156:AN185">
    <cfRule type="expression" dxfId="17" priority="8">
      <formula>J$7=0</formula>
    </cfRule>
  </conditionalFormatting>
  <conditionalFormatting sqref="J174:AN185">
    <cfRule type="expression" dxfId="16" priority="7">
      <formula>OR(J$5="Sat",J$5="Sun",J$5="")</formula>
    </cfRule>
  </conditionalFormatting>
  <conditionalFormatting sqref="J192:AN221">
    <cfRule type="expression" dxfId="15" priority="4">
      <formula>J$7=0</formula>
    </cfRule>
  </conditionalFormatting>
  <conditionalFormatting sqref="J210:AN221">
    <cfRule type="expression" dxfId="14" priority="3">
      <formula>OR(J$5="Sat",J$5="Sun",J$5="")</formula>
    </cfRule>
  </conditionalFormatting>
  <conditionalFormatting sqref="J229:AN229">
    <cfRule type="expression" dxfId="13" priority="24">
      <formula>J229&gt;J7</formula>
    </cfRule>
  </conditionalFormatting>
  <conditionalFormatting sqref="AP11:AR11">
    <cfRule type="expression" dxfId="12" priority="23">
      <formula>AP11&lt;&gt;""</formula>
    </cfRule>
  </conditionalFormatting>
  <conditionalFormatting sqref="AP47:AR47">
    <cfRule type="expression" dxfId="11" priority="19">
      <formula>AP47&lt;&gt;""</formula>
    </cfRule>
  </conditionalFormatting>
  <conditionalFormatting sqref="AP83:AR83">
    <cfRule type="expression" dxfId="10" priority="15">
      <formula>AP83&lt;&gt;""</formula>
    </cfRule>
  </conditionalFormatting>
  <conditionalFormatting sqref="AP119:AR119">
    <cfRule type="expression" dxfId="9" priority="11">
      <formula>AP119&lt;&gt;""</formula>
    </cfRule>
  </conditionalFormatting>
  <conditionalFormatting sqref="AP155:AR155">
    <cfRule type="expression" dxfId="8" priority="6">
      <formula>AP155&lt;&gt;""</formula>
    </cfRule>
  </conditionalFormatting>
  <conditionalFormatting sqref="AP191:AR191">
    <cfRule type="expression" dxfId="7" priority="2">
      <formula>AP191&lt;&gt;""</formula>
    </cfRule>
  </conditionalFormatting>
  <conditionalFormatting sqref="AQ2">
    <cfRule type="expression" dxfId="6" priority="9">
      <formula>$AQ$2="Cell(s) manually change"</formula>
    </cfRule>
  </conditionalFormatting>
  <conditionalFormatting sqref="AS11:AW11">
    <cfRule type="expression" dxfId="5" priority="22">
      <formula>AP11&lt;&gt;""</formula>
    </cfRule>
  </conditionalFormatting>
  <conditionalFormatting sqref="AS47:AW47">
    <cfRule type="expression" dxfId="4" priority="18">
      <formula>AP47&lt;&gt;""</formula>
    </cfRule>
  </conditionalFormatting>
  <conditionalFormatting sqref="AS83:AW83">
    <cfRule type="expression" dxfId="3" priority="14">
      <formula>AP83&lt;&gt;""</formula>
    </cfRule>
  </conditionalFormatting>
  <conditionalFormatting sqref="AS119:AW119">
    <cfRule type="expression" dxfId="2" priority="10">
      <formula>AP119&lt;&gt;""</formula>
    </cfRule>
  </conditionalFormatting>
  <conditionalFormatting sqref="AS155:AW155">
    <cfRule type="expression" dxfId="1" priority="5">
      <formula>AP155&lt;&gt;""</formula>
    </cfRule>
  </conditionalFormatting>
  <conditionalFormatting sqref="AS191:AW191">
    <cfRule type="expression" dxfId="0" priority="1">
      <formula>AP191&lt;&gt;""</formula>
    </cfRule>
  </conditionalFormatting>
  <dataValidations count="8">
    <dataValidation type="list" allowBlank="1" showInputMessage="1" showErrorMessage="1" sqref="AD1:AH1" xr:uid="{3A7AC630-6A42-4AB0-B7CA-12FDC4B8361C}">
      <formula1>MONTHS</formula1>
    </dataValidation>
    <dataValidation type="list" allowBlank="1" showInputMessage="1" showErrorMessage="1" sqref="AK1:AO1" xr:uid="{8649FCD5-9F6F-4C88-A266-D1661D1DB8E3}">
      <formula1>YEARS</formula1>
    </dataValidation>
    <dataValidation type="list" allowBlank="1" showInputMessage="1" showErrorMessage="1" sqref="J4:AA4" xr:uid="{B1E34699-D211-443C-80F7-D21790AB09D6}">
      <formula1>WORKING_HOURS</formula1>
    </dataValidation>
    <dataValidation type="list" allowBlank="1" showInputMessage="1" showErrorMessage="1" sqref="U11:Z11 U47:Z47 U83:Z83 U119:Z119 U155:Z155 U191:Z191" xr:uid="{2228BB93-EA33-4796-9567-2B89E82AED5E}">
      <formula1>FUNDER_TYPE</formula1>
    </dataValidation>
    <dataValidation type="list" allowBlank="1" showInputMessage="1" showErrorMessage="1" sqref="AG3:AO3" xr:uid="{52F41917-419F-488B-95AD-F06F966F3E3B}">
      <formula1>FTE</formula1>
    </dataValidation>
    <dataValidation type="list" allowBlank="1" showInputMessage="1" showErrorMessage="1" sqref="AG4:AO4" xr:uid="{5EED9D7D-1645-4695-8D72-82A708BA2204}">
      <formula1>WORK_PATTERN</formula1>
    </dataValidation>
    <dataValidation type="list" allowBlank="1" showInputMessage="1" showErrorMessage="1" sqref="AS11 AS47 AS83 AS119 AS155 AS191" xr:uid="{6C0CF7A8-D46D-4FE3-BC6E-7DA0D0ACD236}">
      <formula1>PERSONNEL</formula1>
    </dataValidation>
    <dataValidation type="decimal" allowBlank="1" showInputMessage="1" showErrorMessage="1" sqref="J9:AN10 J12:AN41 J48:AN77 J84:AN113 J120:AN149 J156:AN185 J192:AN221" xr:uid="{0E2817FD-2D10-4803-87CF-91281A014F86}">
      <formula1>0</formula1>
      <formula2>1000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7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1A29E-8305-4F0C-BF09-C8EA28F36CB6}">
  <dimension ref="A1:J167"/>
  <sheetViews>
    <sheetView workbookViewId="0">
      <selection activeCell="F13" sqref="F13"/>
    </sheetView>
  </sheetViews>
  <sheetFormatPr defaultRowHeight="15" x14ac:dyDescent="0.25"/>
  <cols>
    <col min="3" max="3" width="15.140625" bestFit="1" customWidth="1"/>
    <col min="4" max="4" width="13.140625" bestFit="1" customWidth="1"/>
    <col min="5" max="5" width="26.28515625" bestFit="1" customWidth="1"/>
    <col min="6" max="6" width="20.42578125" bestFit="1" customWidth="1"/>
    <col min="7" max="7" width="22.7109375" bestFit="1" customWidth="1"/>
    <col min="8" max="8" width="21.140625" bestFit="1" customWidth="1"/>
  </cols>
  <sheetData>
    <row r="1" spans="1:10" x14ac:dyDescent="0.25">
      <c r="C1" t="s">
        <v>16</v>
      </c>
      <c r="D1" t="s">
        <v>17</v>
      </c>
      <c r="E1" t="s">
        <v>31</v>
      </c>
      <c r="F1" s="43" t="s">
        <v>37</v>
      </c>
      <c r="G1" s="43" t="s">
        <v>58</v>
      </c>
      <c r="H1" s="43" t="s">
        <v>61</v>
      </c>
      <c r="J1" s="43" t="s">
        <v>92</v>
      </c>
    </row>
    <row r="2" spans="1:10" x14ac:dyDescent="0.25">
      <c r="C2" t="s">
        <v>29</v>
      </c>
      <c r="D2" t="s">
        <v>30</v>
      </c>
      <c r="E2" t="s">
        <v>32</v>
      </c>
      <c r="F2" s="44" t="s">
        <v>38</v>
      </c>
      <c r="G2" s="44" t="s">
        <v>59</v>
      </c>
      <c r="H2" s="62" t="s">
        <v>62</v>
      </c>
      <c r="J2" s="44" t="s">
        <v>91</v>
      </c>
    </row>
    <row r="3" spans="1:10" x14ac:dyDescent="0.25">
      <c r="A3">
        <v>1</v>
      </c>
      <c r="B3">
        <v>31</v>
      </c>
      <c r="C3" s="1" t="s">
        <v>18</v>
      </c>
      <c r="D3" s="1">
        <v>2020</v>
      </c>
      <c r="E3" s="1">
        <v>40</v>
      </c>
      <c r="F3" s="63" t="s">
        <v>45</v>
      </c>
      <c r="G3" s="63">
        <v>1</v>
      </c>
      <c r="H3" s="1" t="s">
        <v>63</v>
      </c>
      <c r="J3" s="43" t="s">
        <v>43</v>
      </c>
    </row>
    <row r="4" spans="1:10" x14ac:dyDescent="0.25">
      <c r="A4">
        <v>2</v>
      </c>
      <c r="B4">
        <v>28</v>
      </c>
      <c r="C4" s="1" t="s">
        <v>19</v>
      </c>
      <c r="D4" s="1">
        <f>D3+1</f>
        <v>2021</v>
      </c>
      <c r="E4" s="1">
        <f>E3-0.25</f>
        <v>39.75</v>
      </c>
      <c r="F4" s="63" t="s">
        <v>46</v>
      </c>
      <c r="G4" s="1">
        <f>G3-0.1</f>
        <v>0.9</v>
      </c>
      <c r="H4" s="1" t="s">
        <v>64</v>
      </c>
      <c r="I4">
        <v>4</v>
      </c>
      <c r="J4" s="43" t="s">
        <v>90</v>
      </c>
    </row>
    <row r="5" spans="1:10" x14ac:dyDescent="0.25">
      <c r="A5">
        <v>3</v>
      </c>
      <c r="B5">
        <v>31</v>
      </c>
      <c r="C5" s="1" t="s">
        <v>20</v>
      </c>
      <c r="D5" s="1">
        <f t="shared" ref="D5:D15" si="0">D4+1</f>
        <v>2022</v>
      </c>
      <c r="E5" s="1">
        <f t="shared" ref="E5:E68" si="1">E4-0.25</f>
        <v>39.5</v>
      </c>
      <c r="F5" s="63" t="s">
        <v>51</v>
      </c>
      <c r="G5" s="1">
        <v>0.88</v>
      </c>
      <c r="H5" s="1" t="s">
        <v>65</v>
      </c>
      <c r="I5">
        <v>4</v>
      </c>
      <c r="J5" t="s">
        <v>89</v>
      </c>
    </row>
    <row r="6" spans="1:10" x14ac:dyDescent="0.25">
      <c r="A6">
        <v>4</v>
      </c>
      <c r="B6">
        <v>30</v>
      </c>
      <c r="C6" s="1" t="s">
        <v>14</v>
      </c>
      <c r="D6" s="1">
        <f t="shared" si="0"/>
        <v>2023</v>
      </c>
      <c r="E6" s="1">
        <f t="shared" si="1"/>
        <v>39.25</v>
      </c>
      <c r="F6" s="63" t="s">
        <v>47</v>
      </c>
      <c r="G6" s="1">
        <f>G4-0.1</f>
        <v>0.8</v>
      </c>
      <c r="H6" s="1" t="s">
        <v>66</v>
      </c>
      <c r="I6">
        <v>4</v>
      </c>
    </row>
    <row r="7" spans="1:10" x14ac:dyDescent="0.25">
      <c r="A7">
        <v>5</v>
      </c>
      <c r="B7">
        <v>31</v>
      </c>
      <c r="C7" s="1" t="s">
        <v>21</v>
      </c>
      <c r="D7" s="1">
        <f t="shared" si="0"/>
        <v>2024</v>
      </c>
      <c r="E7" s="1">
        <f t="shared" si="1"/>
        <v>39</v>
      </c>
      <c r="F7" s="63" t="s">
        <v>49</v>
      </c>
      <c r="G7" s="1">
        <f t="shared" ref="G7:G14" si="2">G6-0.1</f>
        <v>0.70000000000000007</v>
      </c>
      <c r="H7" s="1" t="s">
        <v>67</v>
      </c>
      <c r="I7">
        <v>4</v>
      </c>
    </row>
    <row r="8" spans="1:10" x14ac:dyDescent="0.25">
      <c r="A8">
        <v>6</v>
      </c>
      <c r="B8">
        <v>30</v>
      </c>
      <c r="C8" s="1" t="s">
        <v>22</v>
      </c>
      <c r="D8" s="1">
        <f t="shared" si="0"/>
        <v>2025</v>
      </c>
      <c r="E8" s="1">
        <f t="shared" si="1"/>
        <v>38.75</v>
      </c>
      <c r="F8" s="63" t="s">
        <v>50</v>
      </c>
      <c r="G8" s="1">
        <v>0.66</v>
      </c>
      <c r="H8" s="1" t="s">
        <v>68</v>
      </c>
      <c r="I8">
        <v>4</v>
      </c>
    </row>
    <row r="9" spans="1:10" x14ac:dyDescent="0.25">
      <c r="A9">
        <v>7</v>
      </c>
      <c r="B9">
        <v>31</v>
      </c>
      <c r="C9" s="1" t="s">
        <v>23</v>
      </c>
      <c r="D9" s="1">
        <f t="shared" si="0"/>
        <v>2026</v>
      </c>
      <c r="E9" s="1">
        <f t="shared" si="1"/>
        <v>38.5</v>
      </c>
      <c r="F9" s="63" t="s">
        <v>48</v>
      </c>
      <c r="G9" s="1">
        <f>G7-0.1</f>
        <v>0.60000000000000009</v>
      </c>
      <c r="H9" s="1" t="s">
        <v>69</v>
      </c>
      <c r="I9">
        <v>3</v>
      </c>
    </row>
    <row r="10" spans="1:10" x14ac:dyDescent="0.25">
      <c r="A10">
        <v>8</v>
      </c>
      <c r="B10">
        <v>31</v>
      </c>
      <c r="C10" s="1" t="s">
        <v>24</v>
      </c>
      <c r="D10" s="1">
        <f t="shared" si="0"/>
        <v>2027</v>
      </c>
      <c r="E10" s="1">
        <f t="shared" si="1"/>
        <v>38.25</v>
      </c>
      <c r="F10" s="63" t="s">
        <v>53</v>
      </c>
      <c r="G10" s="1">
        <f t="shared" si="2"/>
        <v>0.50000000000000011</v>
      </c>
      <c r="H10" s="1" t="s">
        <v>70</v>
      </c>
      <c r="I10">
        <v>3</v>
      </c>
    </row>
    <row r="11" spans="1:10" x14ac:dyDescent="0.25">
      <c r="A11">
        <v>9</v>
      </c>
      <c r="B11">
        <v>30</v>
      </c>
      <c r="C11" s="1" t="s">
        <v>25</v>
      </c>
      <c r="D11" s="1">
        <f t="shared" si="0"/>
        <v>2028</v>
      </c>
      <c r="E11" s="1">
        <f t="shared" si="1"/>
        <v>38</v>
      </c>
      <c r="F11" s="63" t="s">
        <v>52</v>
      </c>
      <c r="G11" s="1">
        <f t="shared" si="2"/>
        <v>0.40000000000000013</v>
      </c>
      <c r="H11" s="1" t="s">
        <v>71</v>
      </c>
      <c r="I11">
        <v>3</v>
      </c>
    </row>
    <row r="12" spans="1:10" x14ac:dyDescent="0.25">
      <c r="A12">
        <v>10</v>
      </c>
      <c r="B12">
        <v>31</v>
      </c>
      <c r="C12" s="1" t="s">
        <v>26</v>
      </c>
      <c r="D12" s="1">
        <f t="shared" si="0"/>
        <v>2029</v>
      </c>
      <c r="E12" s="1">
        <f t="shared" si="1"/>
        <v>37.75</v>
      </c>
      <c r="F12" s="63" t="s">
        <v>54</v>
      </c>
      <c r="G12" s="1">
        <f t="shared" si="2"/>
        <v>0.30000000000000016</v>
      </c>
      <c r="H12" s="1" t="s">
        <v>72</v>
      </c>
      <c r="I12">
        <v>3</v>
      </c>
    </row>
    <row r="13" spans="1:10" x14ac:dyDescent="0.25">
      <c r="A13">
        <v>11</v>
      </c>
      <c r="B13">
        <v>30</v>
      </c>
      <c r="C13" s="1" t="s">
        <v>27</v>
      </c>
      <c r="D13" s="1">
        <f t="shared" si="0"/>
        <v>2030</v>
      </c>
      <c r="E13" s="1">
        <f t="shared" si="1"/>
        <v>37.5</v>
      </c>
      <c r="F13" s="63" t="s">
        <v>101</v>
      </c>
      <c r="G13" s="1">
        <f t="shared" si="2"/>
        <v>0.20000000000000015</v>
      </c>
      <c r="H13" s="1" t="s">
        <v>73</v>
      </c>
      <c r="I13">
        <v>3</v>
      </c>
    </row>
    <row r="14" spans="1:10" x14ac:dyDescent="0.25">
      <c r="A14">
        <v>12</v>
      </c>
      <c r="B14">
        <v>31</v>
      </c>
      <c r="C14" s="1" t="s">
        <v>28</v>
      </c>
      <c r="D14" s="1">
        <f t="shared" si="0"/>
        <v>2031</v>
      </c>
      <c r="E14" s="1">
        <f t="shared" si="1"/>
        <v>37.25</v>
      </c>
      <c r="F14" s="63" t="s">
        <v>96</v>
      </c>
      <c r="G14" s="1">
        <f t="shared" si="2"/>
        <v>0.10000000000000014</v>
      </c>
      <c r="H14" s="1" t="s">
        <v>74</v>
      </c>
      <c r="I14">
        <v>3</v>
      </c>
    </row>
    <row r="15" spans="1:10" x14ac:dyDescent="0.25">
      <c r="C15" s="1"/>
      <c r="D15" s="1">
        <f t="shared" si="0"/>
        <v>2032</v>
      </c>
      <c r="E15" s="1">
        <f t="shared" si="1"/>
        <v>37</v>
      </c>
      <c r="F15" s="63" t="s">
        <v>55</v>
      </c>
      <c r="G15" s="1"/>
      <c r="H15" s="1" t="s">
        <v>75</v>
      </c>
      <c r="I15">
        <v>3</v>
      </c>
    </row>
    <row r="16" spans="1:10" x14ac:dyDescent="0.25">
      <c r="C16" s="1"/>
      <c r="D16" s="1"/>
      <c r="E16" s="1">
        <f t="shared" si="1"/>
        <v>36.75</v>
      </c>
      <c r="F16" s="63" t="s">
        <v>97</v>
      </c>
      <c r="G16" s="1"/>
      <c r="H16" s="1" t="s">
        <v>76</v>
      </c>
      <c r="I16">
        <v>3</v>
      </c>
    </row>
    <row r="17" spans="3:9" x14ac:dyDescent="0.25">
      <c r="C17" s="1"/>
      <c r="D17" s="1"/>
      <c r="E17" s="1">
        <f t="shared" si="1"/>
        <v>36.5</v>
      </c>
      <c r="F17" s="1"/>
      <c r="G17" s="1"/>
      <c r="H17" s="1" t="s">
        <v>77</v>
      </c>
      <c r="I17">
        <v>3</v>
      </c>
    </row>
    <row r="18" spans="3:9" x14ac:dyDescent="0.25">
      <c r="C18" s="1"/>
      <c r="D18" s="1"/>
      <c r="E18" s="1">
        <f t="shared" si="1"/>
        <v>36.25</v>
      </c>
      <c r="F18" s="1"/>
      <c r="G18" s="1"/>
      <c r="H18" s="1" t="s">
        <v>78</v>
      </c>
      <c r="I18">
        <v>3</v>
      </c>
    </row>
    <row r="19" spans="3:9" x14ac:dyDescent="0.25">
      <c r="C19" s="1"/>
      <c r="D19" s="1"/>
      <c r="E19" s="1">
        <f t="shared" si="1"/>
        <v>36</v>
      </c>
      <c r="F19" s="1"/>
      <c r="G19" s="1"/>
      <c r="H19" s="1" t="s">
        <v>79</v>
      </c>
      <c r="I19">
        <v>2</v>
      </c>
    </row>
    <row r="20" spans="3:9" x14ac:dyDescent="0.25">
      <c r="C20" s="1"/>
      <c r="D20" s="1"/>
      <c r="E20" s="1">
        <f t="shared" si="1"/>
        <v>35.75</v>
      </c>
      <c r="F20" s="1"/>
      <c r="G20" s="1"/>
      <c r="H20" s="1" t="s">
        <v>80</v>
      </c>
      <c r="I20">
        <v>2</v>
      </c>
    </row>
    <row r="21" spans="3:9" x14ac:dyDescent="0.25">
      <c r="C21" s="1"/>
      <c r="D21" s="1"/>
      <c r="E21" s="1">
        <f t="shared" si="1"/>
        <v>35.5</v>
      </c>
      <c r="F21" s="1"/>
      <c r="G21" s="1"/>
      <c r="H21" s="1" t="s">
        <v>81</v>
      </c>
      <c r="I21">
        <v>2</v>
      </c>
    </row>
    <row r="22" spans="3:9" x14ac:dyDescent="0.25">
      <c r="C22" s="1"/>
      <c r="D22" s="1"/>
      <c r="E22" s="1">
        <f t="shared" si="1"/>
        <v>35.25</v>
      </c>
      <c r="F22" s="1"/>
      <c r="G22" s="1"/>
      <c r="H22" s="1" t="s">
        <v>82</v>
      </c>
      <c r="I22">
        <v>2</v>
      </c>
    </row>
    <row r="23" spans="3:9" x14ac:dyDescent="0.25">
      <c r="C23" s="1"/>
      <c r="D23" s="1"/>
      <c r="E23" s="1">
        <f t="shared" si="1"/>
        <v>35</v>
      </c>
      <c r="F23" s="1"/>
      <c r="G23" s="1"/>
      <c r="H23" s="1" t="s">
        <v>83</v>
      </c>
      <c r="I23">
        <v>2</v>
      </c>
    </row>
    <row r="24" spans="3:9" x14ac:dyDescent="0.25">
      <c r="C24" s="1"/>
      <c r="D24" s="1"/>
      <c r="E24" s="1">
        <f t="shared" si="1"/>
        <v>34.75</v>
      </c>
      <c r="F24" s="1"/>
      <c r="G24" s="1"/>
      <c r="H24" s="1" t="s">
        <v>84</v>
      </c>
      <c r="I24">
        <v>2</v>
      </c>
    </row>
    <row r="25" spans="3:9" x14ac:dyDescent="0.25">
      <c r="C25" s="1"/>
      <c r="D25" s="1"/>
      <c r="E25" s="1">
        <f t="shared" si="1"/>
        <v>34.5</v>
      </c>
      <c r="F25" s="1"/>
      <c r="G25" s="1"/>
      <c r="H25" s="1" t="s">
        <v>85</v>
      </c>
      <c r="I25">
        <v>2</v>
      </c>
    </row>
    <row r="26" spans="3:9" x14ac:dyDescent="0.25">
      <c r="C26" s="1"/>
      <c r="D26" s="1"/>
      <c r="E26" s="1">
        <f t="shared" si="1"/>
        <v>34.25</v>
      </c>
      <c r="F26" s="1"/>
      <c r="G26" s="1"/>
      <c r="H26" s="1" t="s">
        <v>86</v>
      </c>
      <c r="I26">
        <v>2</v>
      </c>
    </row>
    <row r="27" spans="3:9" x14ac:dyDescent="0.25">
      <c r="C27" s="1"/>
      <c r="D27" s="1"/>
      <c r="E27" s="1">
        <f t="shared" si="1"/>
        <v>34</v>
      </c>
      <c r="F27" s="1"/>
      <c r="G27" s="1"/>
      <c r="H27" s="1" t="s">
        <v>87</v>
      </c>
      <c r="I27">
        <v>2</v>
      </c>
    </row>
    <row r="28" spans="3:9" x14ac:dyDescent="0.25">
      <c r="C28" s="1"/>
      <c r="D28" s="1"/>
      <c r="E28" s="1">
        <f t="shared" si="1"/>
        <v>33.75</v>
      </c>
      <c r="F28" s="1"/>
      <c r="G28" s="1"/>
      <c r="H28" s="1" t="s">
        <v>88</v>
      </c>
      <c r="I28">
        <v>2</v>
      </c>
    </row>
    <row r="29" spans="3:9" x14ac:dyDescent="0.25">
      <c r="C29" s="1"/>
      <c r="D29" s="1"/>
      <c r="E29" s="1">
        <f t="shared" si="1"/>
        <v>33.5</v>
      </c>
      <c r="F29" s="1"/>
      <c r="G29" s="1"/>
      <c r="H29" s="1" t="s">
        <v>11</v>
      </c>
      <c r="I29">
        <v>1</v>
      </c>
    </row>
    <row r="30" spans="3:9" x14ac:dyDescent="0.25">
      <c r="C30" s="1"/>
      <c r="D30" s="1"/>
      <c r="E30" s="1">
        <f t="shared" si="1"/>
        <v>33.25</v>
      </c>
      <c r="F30" s="1"/>
      <c r="G30" s="1"/>
      <c r="H30" s="1" t="s">
        <v>10</v>
      </c>
      <c r="I30">
        <v>1</v>
      </c>
    </row>
    <row r="31" spans="3:9" x14ac:dyDescent="0.25">
      <c r="C31" s="1"/>
      <c r="D31" s="1"/>
      <c r="E31" s="1">
        <f t="shared" si="1"/>
        <v>33</v>
      </c>
      <c r="F31" s="1"/>
      <c r="G31" s="1"/>
      <c r="H31" s="1" t="s">
        <v>9</v>
      </c>
      <c r="I31">
        <v>1</v>
      </c>
    </row>
    <row r="32" spans="3:9" x14ac:dyDescent="0.25">
      <c r="C32" s="1"/>
      <c r="D32" s="1"/>
      <c r="E32" s="1">
        <f t="shared" si="1"/>
        <v>32.75</v>
      </c>
      <c r="F32" s="1"/>
      <c r="G32" s="1"/>
      <c r="H32" s="1" t="s">
        <v>8</v>
      </c>
      <c r="I32">
        <v>1</v>
      </c>
    </row>
    <row r="33" spans="3:9" x14ac:dyDescent="0.25">
      <c r="C33" s="1"/>
      <c r="D33" s="1"/>
      <c r="E33" s="1">
        <f t="shared" si="1"/>
        <v>32.5</v>
      </c>
      <c r="F33" s="1"/>
      <c r="G33" s="1"/>
      <c r="H33" s="1" t="s">
        <v>7</v>
      </c>
      <c r="I33">
        <v>1</v>
      </c>
    </row>
    <row r="34" spans="3:9" x14ac:dyDescent="0.25">
      <c r="C34" s="1"/>
      <c r="D34" s="1"/>
      <c r="E34" s="1">
        <f t="shared" si="1"/>
        <v>32.25</v>
      </c>
      <c r="F34" s="1"/>
      <c r="G34" s="1"/>
      <c r="H34" s="1"/>
    </row>
    <row r="35" spans="3:9" x14ac:dyDescent="0.25">
      <c r="C35" s="1"/>
      <c r="D35" s="1"/>
      <c r="E35" s="1">
        <f t="shared" si="1"/>
        <v>32</v>
      </c>
      <c r="F35" s="1"/>
      <c r="G35" s="1"/>
      <c r="H35" s="1"/>
    </row>
    <row r="36" spans="3:9" x14ac:dyDescent="0.25">
      <c r="C36" s="1"/>
      <c r="D36" s="1"/>
      <c r="E36" s="1">
        <f t="shared" si="1"/>
        <v>31.75</v>
      </c>
      <c r="F36" s="1"/>
      <c r="G36" s="1"/>
      <c r="H36" s="1"/>
    </row>
    <row r="37" spans="3:9" x14ac:dyDescent="0.25">
      <c r="C37" s="1"/>
      <c r="D37" s="1"/>
      <c r="E37" s="1">
        <f t="shared" si="1"/>
        <v>31.5</v>
      </c>
      <c r="F37" s="1"/>
      <c r="G37" s="1"/>
      <c r="H37" s="1"/>
    </row>
    <row r="38" spans="3:9" x14ac:dyDescent="0.25">
      <c r="C38" s="1"/>
      <c r="D38" s="1"/>
      <c r="E38" s="1">
        <f t="shared" si="1"/>
        <v>31.25</v>
      </c>
      <c r="F38" s="1"/>
      <c r="G38" s="1"/>
      <c r="H38" s="1"/>
    </row>
    <row r="39" spans="3:9" x14ac:dyDescent="0.25">
      <c r="C39" s="1"/>
      <c r="D39" s="1"/>
      <c r="E39" s="1">
        <f t="shared" si="1"/>
        <v>31</v>
      </c>
      <c r="F39" s="1"/>
      <c r="G39" s="1"/>
      <c r="H39" s="1"/>
    </row>
    <row r="40" spans="3:9" x14ac:dyDescent="0.25">
      <c r="C40" s="1"/>
      <c r="D40" s="1"/>
      <c r="E40" s="1">
        <f t="shared" si="1"/>
        <v>30.75</v>
      </c>
      <c r="F40" s="1"/>
      <c r="G40" s="1"/>
      <c r="H40" s="1"/>
    </row>
    <row r="41" spans="3:9" x14ac:dyDescent="0.25">
      <c r="C41" s="1"/>
      <c r="D41" s="1"/>
      <c r="E41" s="1">
        <f t="shared" si="1"/>
        <v>30.5</v>
      </c>
      <c r="F41" s="1"/>
      <c r="G41" s="1"/>
      <c r="H41" s="1"/>
    </row>
    <row r="42" spans="3:9" x14ac:dyDescent="0.25">
      <c r="C42" s="1"/>
      <c r="D42" s="1"/>
      <c r="E42" s="1">
        <f t="shared" si="1"/>
        <v>30.25</v>
      </c>
      <c r="F42" s="1"/>
      <c r="G42" s="1"/>
      <c r="H42" s="1"/>
    </row>
    <row r="43" spans="3:9" x14ac:dyDescent="0.25">
      <c r="C43" s="1"/>
      <c r="D43" s="1"/>
      <c r="E43" s="1">
        <f t="shared" si="1"/>
        <v>30</v>
      </c>
      <c r="F43" s="1"/>
      <c r="G43" s="1"/>
      <c r="H43" s="1"/>
    </row>
    <row r="44" spans="3:9" x14ac:dyDescent="0.25">
      <c r="C44" s="1"/>
      <c r="D44" s="1"/>
      <c r="E44" s="1">
        <f t="shared" si="1"/>
        <v>29.75</v>
      </c>
      <c r="F44" s="1"/>
      <c r="G44" s="1"/>
      <c r="H44" s="1"/>
    </row>
    <row r="45" spans="3:9" x14ac:dyDescent="0.25">
      <c r="C45" s="1"/>
      <c r="D45" s="1"/>
      <c r="E45" s="1">
        <f t="shared" si="1"/>
        <v>29.5</v>
      </c>
      <c r="F45" s="1"/>
      <c r="G45" s="1"/>
      <c r="H45" s="1"/>
    </row>
    <row r="46" spans="3:9" x14ac:dyDescent="0.25">
      <c r="C46" s="1"/>
      <c r="D46" s="1"/>
      <c r="E46" s="1">
        <f t="shared" si="1"/>
        <v>29.25</v>
      </c>
      <c r="F46" s="1"/>
      <c r="G46" s="1"/>
      <c r="H46" s="1"/>
    </row>
    <row r="47" spans="3:9" x14ac:dyDescent="0.25">
      <c r="C47" s="1"/>
      <c r="D47" s="1"/>
      <c r="E47" s="1">
        <f t="shared" si="1"/>
        <v>29</v>
      </c>
      <c r="F47" s="1"/>
      <c r="G47" s="1"/>
      <c r="H47" s="1"/>
    </row>
    <row r="48" spans="3:9" x14ac:dyDescent="0.25">
      <c r="C48" s="1"/>
      <c r="D48" s="1"/>
      <c r="E48" s="1">
        <f t="shared" si="1"/>
        <v>28.75</v>
      </c>
      <c r="F48" s="1"/>
      <c r="G48" s="1"/>
      <c r="H48" s="1"/>
    </row>
    <row r="49" spans="3:8" x14ac:dyDescent="0.25">
      <c r="C49" s="1"/>
      <c r="D49" s="1"/>
      <c r="E49" s="1">
        <f t="shared" si="1"/>
        <v>28.5</v>
      </c>
      <c r="F49" s="1"/>
      <c r="G49" s="1"/>
      <c r="H49" s="1"/>
    </row>
    <row r="50" spans="3:8" x14ac:dyDescent="0.25">
      <c r="C50" s="1"/>
      <c r="D50" s="1"/>
      <c r="E50" s="1">
        <f t="shared" si="1"/>
        <v>28.25</v>
      </c>
      <c r="F50" s="1"/>
      <c r="G50" s="1"/>
      <c r="H50" s="1"/>
    </row>
    <row r="51" spans="3:8" x14ac:dyDescent="0.25">
      <c r="C51" s="1"/>
      <c r="D51" s="1"/>
      <c r="E51" s="1">
        <f t="shared" si="1"/>
        <v>28</v>
      </c>
      <c r="F51" s="1"/>
      <c r="G51" s="1"/>
      <c r="H51" s="1"/>
    </row>
    <row r="52" spans="3:8" x14ac:dyDescent="0.25">
      <c r="C52" s="1"/>
      <c r="D52" s="1"/>
      <c r="E52" s="1">
        <f t="shared" si="1"/>
        <v>27.75</v>
      </c>
      <c r="F52" s="1"/>
      <c r="G52" s="1"/>
      <c r="H52" s="1"/>
    </row>
    <row r="53" spans="3:8" x14ac:dyDescent="0.25">
      <c r="C53" s="1"/>
      <c r="D53" s="1"/>
      <c r="E53" s="1">
        <f t="shared" si="1"/>
        <v>27.5</v>
      </c>
      <c r="F53" s="1"/>
      <c r="G53" s="1"/>
      <c r="H53" s="1"/>
    </row>
    <row r="54" spans="3:8" x14ac:dyDescent="0.25">
      <c r="C54" s="1"/>
      <c r="D54" s="1"/>
      <c r="E54" s="1">
        <f t="shared" si="1"/>
        <v>27.25</v>
      </c>
      <c r="F54" s="1"/>
      <c r="G54" s="1"/>
      <c r="H54" s="1"/>
    </row>
    <row r="55" spans="3:8" x14ac:dyDescent="0.25">
      <c r="C55" s="1"/>
      <c r="D55" s="1"/>
      <c r="E55" s="1">
        <f t="shared" si="1"/>
        <v>27</v>
      </c>
      <c r="F55" s="1"/>
      <c r="G55" s="1"/>
      <c r="H55" s="1"/>
    </row>
    <row r="56" spans="3:8" x14ac:dyDescent="0.25">
      <c r="C56" s="1"/>
      <c r="D56" s="1"/>
      <c r="E56" s="1">
        <f t="shared" si="1"/>
        <v>26.75</v>
      </c>
      <c r="F56" s="1"/>
      <c r="G56" s="1"/>
      <c r="H56" s="1"/>
    </row>
    <row r="57" spans="3:8" x14ac:dyDescent="0.25">
      <c r="C57" s="1"/>
      <c r="D57" s="1"/>
      <c r="E57" s="1">
        <f t="shared" si="1"/>
        <v>26.5</v>
      </c>
      <c r="F57" s="1"/>
      <c r="G57" s="1"/>
      <c r="H57" s="1"/>
    </row>
    <row r="58" spans="3:8" x14ac:dyDescent="0.25">
      <c r="C58" s="1"/>
      <c r="D58" s="1"/>
      <c r="E58" s="1">
        <f t="shared" si="1"/>
        <v>26.25</v>
      </c>
      <c r="F58" s="1"/>
      <c r="G58" s="1"/>
      <c r="H58" s="1"/>
    </row>
    <row r="59" spans="3:8" x14ac:dyDescent="0.25">
      <c r="C59" s="1"/>
      <c r="D59" s="1"/>
      <c r="E59" s="1">
        <f t="shared" si="1"/>
        <v>26</v>
      </c>
      <c r="F59" s="1"/>
      <c r="G59" s="1"/>
      <c r="H59" s="1"/>
    </row>
    <row r="60" spans="3:8" x14ac:dyDescent="0.25">
      <c r="C60" s="1"/>
      <c r="D60" s="1"/>
      <c r="E60" s="1">
        <f t="shared" si="1"/>
        <v>25.75</v>
      </c>
      <c r="F60" s="1"/>
      <c r="G60" s="1"/>
      <c r="H60" s="1"/>
    </row>
    <row r="61" spans="3:8" x14ac:dyDescent="0.25">
      <c r="C61" s="1"/>
      <c r="D61" s="1"/>
      <c r="E61" s="1">
        <f t="shared" si="1"/>
        <v>25.5</v>
      </c>
      <c r="F61" s="1"/>
      <c r="G61" s="1"/>
      <c r="H61" s="1"/>
    </row>
    <row r="62" spans="3:8" x14ac:dyDescent="0.25">
      <c r="C62" s="1"/>
      <c r="D62" s="1"/>
      <c r="E62" s="1">
        <f t="shared" si="1"/>
        <v>25.25</v>
      </c>
      <c r="F62" s="1"/>
      <c r="G62" s="1"/>
      <c r="H62" s="1"/>
    </row>
    <row r="63" spans="3:8" x14ac:dyDescent="0.25">
      <c r="C63" s="1"/>
      <c r="D63" s="1"/>
      <c r="E63" s="1">
        <f t="shared" si="1"/>
        <v>25</v>
      </c>
      <c r="F63" s="1"/>
      <c r="G63" s="1"/>
      <c r="H63" s="1"/>
    </row>
    <row r="64" spans="3:8" x14ac:dyDescent="0.25">
      <c r="C64" s="1"/>
      <c r="D64" s="1"/>
      <c r="E64" s="1">
        <f t="shared" si="1"/>
        <v>24.75</v>
      </c>
      <c r="F64" s="1"/>
      <c r="G64" s="1"/>
      <c r="H64" s="1"/>
    </row>
    <row r="65" spans="3:8" x14ac:dyDescent="0.25">
      <c r="C65" s="1"/>
      <c r="D65" s="1"/>
      <c r="E65" s="1">
        <f t="shared" si="1"/>
        <v>24.5</v>
      </c>
      <c r="F65" s="1"/>
      <c r="G65" s="1"/>
      <c r="H65" s="1"/>
    </row>
    <row r="66" spans="3:8" x14ac:dyDescent="0.25">
      <c r="C66" s="1"/>
      <c r="D66" s="1"/>
      <c r="E66" s="1">
        <f t="shared" si="1"/>
        <v>24.25</v>
      </c>
      <c r="F66" s="1"/>
      <c r="G66" s="1"/>
      <c r="H66" s="1"/>
    </row>
    <row r="67" spans="3:8" x14ac:dyDescent="0.25">
      <c r="C67" s="1"/>
      <c r="D67" s="1"/>
      <c r="E67" s="1">
        <f t="shared" si="1"/>
        <v>24</v>
      </c>
      <c r="F67" s="1"/>
      <c r="G67" s="1"/>
      <c r="H67" s="1"/>
    </row>
    <row r="68" spans="3:8" x14ac:dyDescent="0.25">
      <c r="C68" s="1"/>
      <c r="D68" s="1"/>
      <c r="E68" s="1">
        <f t="shared" si="1"/>
        <v>23.75</v>
      </c>
      <c r="F68" s="1"/>
      <c r="G68" s="1"/>
      <c r="H68" s="1"/>
    </row>
    <row r="69" spans="3:8" x14ac:dyDescent="0.25">
      <c r="C69" s="1"/>
      <c r="D69" s="1"/>
      <c r="E69" s="1">
        <f t="shared" ref="E69:E132" si="3">E68-0.25</f>
        <v>23.5</v>
      </c>
      <c r="F69" s="1"/>
      <c r="G69" s="1"/>
      <c r="H69" s="1"/>
    </row>
    <row r="70" spans="3:8" x14ac:dyDescent="0.25">
      <c r="C70" s="1"/>
      <c r="D70" s="1"/>
      <c r="E70" s="1">
        <f t="shared" si="3"/>
        <v>23.25</v>
      </c>
      <c r="F70" s="1"/>
      <c r="G70" s="1"/>
      <c r="H70" s="1"/>
    </row>
    <row r="71" spans="3:8" x14ac:dyDescent="0.25">
      <c r="C71" s="1"/>
      <c r="D71" s="1"/>
      <c r="E71" s="1">
        <f t="shared" si="3"/>
        <v>23</v>
      </c>
      <c r="F71" s="1"/>
      <c r="G71" s="1"/>
      <c r="H71" s="1"/>
    </row>
    <row r="72" spans="3:8" x14ac:dyDescent="0.25">
      <c r="C72" s="1"/>
      <c r="D72" s="1"/>
      <c r="E72" s="1">
        <f t="shared" si="3"/>
        <v>22.75</v>
      </c>
      <c r="F72" s="1"/>
      <c r="G72" s="1"/>
      <c r="H72" s="1"/>
    </row>
    <row r="73" spans="3:8" x14ac:dyDescent="0.25">
      <c r="C73" s="1"/>
      <c r="D73" s="1"/>
      <c r="E73" s="1">
        <f t="shared" si="3"/>
        <v>22.5</v>
      </c>
      <c r="F73" s="1"/>
      <c r="G73" s="1"/>
      <c r="H73" s="1"/>
    </row>
    <row r="74" spans="3:8" x14ac:dyDescent="0.25">
      <c r="C74" s="1"/>
      <c r="D74" s="1"/>
      <c r="E74" s="1">
        <f t="shared" si="3"/>
        <v>22.25</v>
      </c>
      <c r="F74" s="1"/>
      <c r="G74" s="1"/>
      <c r="H74" s="1"/>
    </row>
    <row r="75" spans="3:8" x14ac:dyDescent="0.25">
      <c r="C75" s="1"/>
      <c r="D75" s="1"/>
      <c r="E75" s="1">
        <f t="shared" si="3"/>
        <v>22</v>
      </c>
      <c r="F75" s="1"/>
      <c r="G75" s="1"/>
      <c r="H75" s="1"/>
    </row>
    <row r="76" spans="3:8" x14ac:dyDescent="0.25">
      <c r="C76" s="1"/>
      <c r="D76" s="1"/>
      <c r="E76" s="1">
        <f t="shared" si="3"/>
        <v>21.75</v>
      </c>
      <c r="F76" s="1"/>
      <c r="G76" s="1"/>
      <c r="H76" s="1"/>
    </row>
    <row r="77" spans="3:8" x14ac:dyDescent="0.25">
      <c r="C77" s="1"/>
      <c r="D77" s="1"/>
      <c r="E77" s="1">
        <f t="shared" si="3"/>
        <v>21.5</v>
      </c>
      <c r="F77" s="1"/>
      <c r="G77" s="1"/>
      <c r="H77" s="1"/>
    </row>
    <row r="78" spans="3:8" x14ac:dyDescent="0.25">
      <c r="C78" s="1"/>
      <c r="D78" s="1"/>
      <c r="E78" s="1">
        <f t="shared" si="3"/>
        <v>21.25</v>
      </c>
      <c r="F78" s="1"/>
      <c r="G78" s="1"/>
      <c r="H78" s="1"/>
    </row>
    <row r="79" spans="3:8" x14ac:dyDescent="0.25">
      <c r="C79" s="1"/>
      <c r="D79" s="1"/>
      <c r="E79" s="1">
        <f t="shared" si="3"/>
        <v>21</v>
      </c>
      <c r="F79" s="1"/>
      <c r="G79" s="1"/>
      <c r="H79" s="1"/>
    </row>
    <row r="80" spans="3:8" x14ac:dyDescent="0.25">
      <c r="C80" s="1"/>
      <c r="D80" s="1"/>
      <c r="E80" s="1">
        <f t="shared" si="3"/>
        <v>20.75</v>
      </c>
      <c r="F80" s="1"/>
      <c r="G80" s="1"/>
      <c r="H80" s="1"/>
    </row>
    <row r="81" spans="3:8" x14ac:dyDescent="0.25">
      <c r="C81" s="1"/>
      <c r="D81" s="1"/>
      <c r="E81" s="1">
        <f t="shared" si="3"/>
        <v>20.5</v>
      </c>
      <c r="F81" s="1"/>
      <c r="G81" s="1"/>
      <c r="H81" s="1"/>
    </row>
    <row r="82" spans="3:8" x14ac:dyDescent="0.25">
      <c r="C82" s="1"/>
      <c r="D82" s="1"/>
      <c r="E82" s="1">
        <f t="shared" si="3"/>
        <v>20.25</v>
      </c>
      <c r="F82" s="1"/>
      <c r="G82" s="1"/>
      <c r="H82" s="1"/>
    </row>
    <row r="83" spans="3:8" x14ac:dyDescent="0.25">
      <c r="C83" s="1"/>
      <c r="D83" s="1"/>
      <c r="E83" s="1">
        <f t="shared" si="3"/>
        <v>20</v>
      </c>
      <c r="F83" s="1"/>
      <c r="G83" s="1"/>
      <c r="H83" s="1"/>
    </row>
    <row r="84" spans="3:8" x14ac:dyDescent="0.25">
      <c r="C84" s="1"/>
      <c r="D84" s="1"/>
      <c r="E84" s="1">
        <f t="shared" si="3"/>
        <v>19.75</v>
      </c>
      <c r="F84" s="1"/>
      <c r="G84" s="1"/>
      <c r="H84" s="1"/>
    </row>
    <row r="85" spans="3:8" x14ac:dyDescent="0.25">
      <c r="C85" s="1"/>
      <c r="D85" s="1"/>
      <c r="E85" s="1">
        <f t="shared" si="3"/>
        <v>19.5</v>
      </c>
      <c r="F85" s="1"/>
      <c r="G85" s="1"/>
      <c r="H85" s="1"/>
    </row>
    <row r="86" spans="3:8" x14ac:dyDescent="0.25">
      <c r="C86" s="1"/>
      <c r="D86" s="1"/>
      <c r="E86" s="1">
        <f t="shared" si="3"/>
        <v>19.25</v>
      </c>
      <c r="F86" s="1"/>
      <c r="G86" s="1"/>
      <c r="H86" s="1"/>
    </row>
    <row r="87" spans="3:8" x14ac:dyDescent="0.25">
      <c r="C87" s="1"/>
      <c r="D87" s="1"/>
      <c r="E87" s="1">
        <f t="shared" si="3"/>
        <v>19</v>
      </c>
      <c r="F87" s="1"/>
      <c r="G87" s="1"/>
      <c r="H87" s="1"/>
    </row>
    <row r="88" spans="3:8" x14ac:dyDescent="0.25">
      <c r="C88" s="1"/>
      <c r="D88" s="1"/>
      <c r="E88" s="1">
        <f t="shared" si="3"/>
        <v>18.75</v>
      </c>
      <c r="F88" s="1"/>
      <c r="G88" s="1"/>
      <c r="H88" s="1"/>
    </row>
    <row r="89" spans="3:8" x14ac:dyDescent="0.25">
      <c r="C89" s="1"/>
      <c r="D89" s="1"/>
      <c r="E89" s="1">
        <f t="shared" si="3"/>
        <v>18.5</v>
      </c>
      <c r="F89" s="1"/>
      <c r="G89" s="1"/>
      <c r="H89" s="1"/>
    </row>
    <row r="90" spans="3:8" x14ac:dyDescent="0.25">
      <c r="C90" s="1"/>
      <c r="D90" s="1"/>
      <c r="E90" s="1">
        <f t="shared" si="3"/>
        <v>18.25</v>
      </c>
      <c r="F90" s="1"/>
      <c r="G90" s="1"/>
      <c r="H90" s="1"/>
    </row>
    <row r="91" spans="3:8" x14ac:dyDescent="0.25">
      <c r="C91" s="1"/>
      <c r="D91" s="1"/>
      <c r="E91" s="1">
        <f t="shared" si="3"/>
        <v>18</v>
      </c>
      <c r="F91" s="1"/>
      <c r="G91" s="1"/>
      <c r="H91" s="1"/>
    </row>
    <row r="92" spans="3:8" x14ac:dyDescent="0.25">
      <c r="C92" s="1"/>
      <c r="D92" s="1"/>
      <c r="E92" s="1">
        <f t="shared" si="3"/>
        <v>17.75</v>
      </c>
      <c r="F92" s="1"/>
      <c r="G92" s="1"/>
      <c r="H92" s="1"/>
    </row>
    <row r="93" spans="3:8" x14ac:dyDescent="0.25">
      <c r="C93" s="1"/>
      <c r="D93" s="1"/>
      <c r="E93" s="1">
        <f t="shared" si="3"/>
        <v>17.5</v>
      </c>
      <c r="F93" s="1"/>
      <c r="G93" s="1"/>
      <c r="H93" s="1"/>
    </row>
    <row r="94" spans="3:8" x14ac:dyDescent="0.25">
      <c r="C94" s="1"/>
      <c r="D94" s="1"/>
      <c r="E94" s="1">
        <f t="shared" si="3"/>
        <v>17.25</v>
      </c>
      <c r="F94" s="1"/>
      <c r="G94" s="1"/>
      <c r="H94" s="1"/>
    </row>
    <row r="95" spans="3:8" x14ac:dyDescent="0.25">
      <c r="C95" s="1"/>
      <c r="D95" s="1"/>
      <c r="E95" s="1">
        <f t="shared" si="3"/>
        <v>17</v>
      </c>
      <c r="F95" s="1"/>
      <c r="G95" s="1"/>
      <c r="H95" s="1"/>
    </row>
    <row r="96" spans="3:8" x14ac:dyDescent="0.25">
      <c r="C96" s="1"/>
      <c r="D96" s="1"/>
      <c r="E96" s="1">
        <f t="shared" si="3"/>
        <v>16.75</v>
      </c>
      <c r="F96" s="1"/>
      <c r="G96" s="1"/>
      <c r="H96" s="1"/>
    </row>
    <row r="97" spans="3:8" x14ac:dyDescent="0.25">
      <c r="C97" s="1"/>
      <c r="D97" s="1"/>
      <c r="E97" s="1">
        <f t="shared" si="3"/>
        <v>16.5</v>
      </c>
      <c r="F97" s="1"/>
      <c r="G97" s="1"/>
      <c r="H97" s="1"/>
    </row>
    <row r="98" spans="3:8" x14ac:dyDescent="0.25">
      <c r="C98" s="1"/>
      <c r="D98" s="1"/>
      <c r="E98" s="1">
        <f t="shared" si="3"/>
        <v>16.25</v>
      </c>
      <c r="F98" s="1"/>
      <c r="G98" s="1"/>
      <c r="H98" s="1"/>
    </row>
    <row r="99" spans="3:8" x14ac:dyDescent="0.25">
      <c r="C99" s="1"/>
      <c r="D99" s="1"/>
      <c r="E99" s="1">
        <f t="shared" si="3"/>
        <v>16</v>
      </c>
      <c r="F99" s="1"/>
      <c r="G99" s="1"/>
      <c r="H99" s="1"/>
    </row>
    <row r="100" spans="3:8" x14ac:dyDescent="0.25">
      <c r="C100" s="1"/>
      <c r="D100" s="1"/>
      <c r="E100" s="1">
        <f t="shared" si="3"/>
        <v>15.75</v>
      </c>
      <c r="F100" s="1"/>
      <c r="G100" s="1"/>
      <c r="H100" s="1"/>
    </row>
    <row r="101" spans="3:8" x14ac:dyDescent="0.25">
      <c r="C101" s="1"/>
      <c r="D101" s="1"/>
      <c r="E101" s="1">
        <f t="shared" si="3"/>
        <v>15.5</v>
      </c>
      <c r="F101" s="1"/>
      <c r="G101" s="1"/>
      <c r="H101" s="1"/>
    </row>
    <row r="102" spans="3:8" x14ac:dyDescent="0.25">
      <c r="C102" s="1"/>
      <c r="D102" s="1"/>
      <c r="E102" s="1">
        <f t="shared" si="3"/>
        <v>15.25</v>
      </c>
      <c r="F102" s="1"/>
      <c r="G102" s="1"/>
      <c r="H102" s="1"/>
    </row>
    <row r="103" spans="3:8" x14ac:dyDescent="0.25">
      <c r="C103" s="1"/>
      <c r="D103" s="1"/>
      <c r="E103" s="1">
        <f t="shared" si="3"/>
        <v>15</v>
      </c>
      <c r="F103" s="1"/>
      <c r="G103" s="1"/>
      <c r="H103" s="1"/>
    </row>
    <row r="104" spans="3:8" x14ac:dyDescent="0.25">
      <c r="C104" s="1"/>
      <c r="D104" s="1"/>
      <c r="E104" s="1">
        <f t="shared" si="3"/>
        <v>14.75</v>
      </c>
      <c r="F104" s="1"/>
      <c r="G104" s="1"/>
      <c r="H104" s="1"/>
    </row>
    <row r="105" spans="3:8" x14ac:dyDescent="0.25">
      <c r="C105" s="1"/>
      <c r="D105" s="1"/>
      <c r="E105" s="1">
        <f t="shared" si="3"/>
        <v>14.5</v>
      </c>
      <c r="F105" s="1"/>
      <c r="G105" s="1"/>
      <c r="H105" s="1"/>
    </row>
    <row r="106" spans="3:8" x14ac:dyDescent="0.25">
      <c r="C106" s="1"/>
      <c r="D106" s="1"/>
      <c r="E106" s="1">
        <f t="shared" si="3"/>
        <v>14.25</v>
      </c>
      <c r="F106" s="1"/>
      <c r="G106" s="1"/>
      <c r="H106" s="1"/>
    </row>
    <row r="107" spans="3:8" x14ac:dyDescent="0.25">
      <c r="C107" s="1"/>
      <c r="D107" s="1"/>
      <c r="E107" s="1">
        <f t="shared" si="3"/>
        <v>14</v>
      </c>
      <c r="F107" s="1"/>
      <c r="G107" s="1"/>
      <c r="H107" s="1"/>
    </row>
    <row r="108" spans="3:8" x14ac:dyDescent="0.25">
      <c r="C108" s="1"/>
      <c r="D108" s="1"/>
      <c r="E108" s="1">
        <f t="shared" si="3"/>
        <v>13.75</v>
      </c>
      <c r="F108" s="1"/>
      <c r="G108" s="1"/>
      <c r="H108" s="1"/>
    </row>
    <row r="109" spans="3:8" x14ac:dyDescent="0.25">
      <c r="C109" s="1"/>
      <c r="D109" s="1"/>
      <c r="E109" s="1">
        <f t="shared" si="3"/>
        <v>13.5</v>
      </c>
      <c r="F109" s="1"/>
      <c r="G109" s="1"/>
      <c r="H109" s="1"/>
    </row>
    <row r="110" spans="3:8" x14ac:dyDescent="0.25">
      <c r="C110" s="1"/>
      <c r="D110" s="1"/>
      <c r="E110" s="1">
        <f t="shared" si="3"/>
        <v>13.25</v>
      </c>
      <c r="F110" s="1"/>
      <c r="G110" s="1"/>
      <c r="H110" s="1"/>
    </row>
    <row r="111" spans="3:8" x14ac:dyDescent="0.25">
      <c r="C111" s="1"/>
      <c r="D111" s="1"/>
      <c r="E111" s="1">
        <f t="shared" si="3"/>
        <v>13</v>
      </c>
      <c r="F111" s="1"/>
      <c r="G111" s="1"/>
      <c r="H111" s="1"/>
    </row>
    <row r="112" spans="3:8" x14ac:dyDescent="0.25">
      <c r="C112" s="1"/>
      <c r="D112" s="1"/>
      <c r="E112" s="1">
        <f t="shared" si="3"/>
        <v>12.75</v>
      </c>
      <c r="F112" s="1"/>
      <c r="G112" s="1"/>
      <c r="H112" s="1"/>
    </row>
    <row r="113" spans="3:8" x14ac:dyDescent="0.25">
      <c r="C113" s="1"/>
      <c r="D113" s="1"/>
      <c r="E113" s="1">
        <f t="shared" si="3"/>
        <v>12.5</v>
      </c>
      <c r="F113" s="1"/>
      <c r="G113" s="1"/>
      <c r="H113" s="1"/>
    </row>
    <row r="114" spans="3:8" x14ac:dyDescent="0.25">
      <c r="C114" s="1"/>
      <c r="D114" s="1"/>
      <c r="E114" s="1">
        <f t="shared" si="3"/>
        <v>12.25</v>
      </c>
      <c r="F114" s="1"/>
      <c r="G114" s="1"/>
      <c r="H114" s="1"/>
    </row>
    <row r="115" spans="3:8" x14ac:dyDescent="0.25">
      <c r="C115" s="1"/>
      <c r="D115" s="1"/>
      <c r="E115" s="1">
        <f t="shared" si="3"/>
        <v>12</v>
      </c>
      <c r="F115" s="1"/>
      <c r="G115" s="1"/>
      <c r="H115" s="1"/>
    </row>
    <row r="116" spans="3:8" x14ac:dyDescent="0.25">
      <c r="C116" s="1"/>
      <c r="D116" s="1"/>
      <c r="E116" s="1">
        <f t="shared" si="3"/>
        <v>11.75</v>
      </c>
      <c r="F116" s="1"/>
      <c r="G116" s="1"/>
      <c r="H116" s="1"/>
    </row>
    <row r="117" spans="3:8" x14ac:dyDescent="0.25">
      <c r="C117" s="1"/>
      <c r="D117" s="1"/>
      <c r="E117" s="1">
        <f t="shared" si="3"/>
        <v>11.5</v>
      </c>
      <c r="F117" s="1"/>
      <c r="G117" s="1"/>
      <c r="H117" s="1"/>
    </row>
    <row r="118" spans="3:8" x14ac:dyDescent="0.25">
      <c r="C118" s="1"/>
      <c r="D118" s="1"/>
      <c r="E118" s="1">
        <f t="shared" si="3"/>
        <v>11.25</v>
      </c>
      <c r="F118" s="1"/>
      <c r="G118" s="1"/>
      <c r="H118" s="1"/>
    </row>
    <row r="119" spans="3:8" x14ac:dyDescent="0.25">
      <c r="C119" s="1"/>
      <c r="D119" s="1"/>
      <c r="E119" s="1">
        <f t="shared" si="3"/>
        <v>11</v>
      </c>
      <c r="F119" s="1"/>
      <c r="G119" s="1"/>
      <c r="H119" s="1"/>
    </row>
    <row r="120" spans="3:8" x14ac:dyDescent="0.25">
      <c r="C120" s="1"/>
      <c r="D120" s="1"/>
      <c r="E120" s="1">
        <f t="shared" si="3"/>
        <v>10.75</v>
      </c>
      <c r="F120" s="1"/>
      <c r="G120" s="1"/>
      <c r="H120" s="1"/>
    </row>
    <row r="121" spans="3:8" x14ac:dyDescent="0.25">
      <c r="C121" s="1"/>
      <c r="D121" s="1"/>
      <c r="E121" s="1">
        <f t="shared" si="3"/>
        <v>10.5</v>
      </c>
      <c r="F121" s="1"/>
      <c r="G121" s="1"/>
      <c r="H121" s="1"/>
    </row>
    <row r="122" spans="3:8" x14ac:dyDescent="0.25">
      <c r="C122" s="1"/>
      <c r="D122" s="1"/>
      <c r="E122" s="1">
        <f t="shared" si="3"/>
        <v>10.25</v>
      </c>
      <c r="F122" s="1"/>
      <c r="G122" s="1"/>
      <c r="H122" s="1"/>
    </row>
    <row r="123" spans="3:8" x14ac:dyDescent="0.25">
      <c r="C123" s="1"/>
      <c r="D123" s="1"/>
      <c r="E123" s="1">
        <f t="shared" si="3"/>
        <v>10</v>
      </c>
      <c r="F123" s="1"/>
      <c r="G123" s="1"/>
      <c r="H123" s="1"/>
    </row>
    <row r="124" spans="3:8" x14ac:dyDescent="0.25">
      <c r="C124" s="1"/>
      <c r="D124" s="1"/>
      <c r="E124" s="1">
        <f t="shared" si="3"/>
        <v>9.75</v>
      </c>
      <c r="F124" s="1"/>
      <c r="G124" s="1"/>
      <c r="H124" s="1"/>
    </row>
    <row r="125" spans="3:8" x14ac:dyDescent="0.25">
      <c r="C125" s="1"/>
      <c r="D125" s="1"/>
      <c r="E125" s="1">
        <f t="shared" si="3"/>
        <v>9.5</v>
      </c>
      <c r="F125" s="1"/>
      <c r="G125" s="1"/>
      <c r="H125" s="1"/>
    </row>
    <row r="126" spans="3:8" x14ac:dyDescent="0.25">
      <c r="C126" s="1"/>
      <c r="D126" s="1"/>
      <c r="E126" s="1">
        <f t="shared" si="3"/>
        <v>9.25</v>
      </c>
      <c r="F126" s="1"/>
      <c r="G126" s="1"/>
      <c r="H126" s="1"/>
    </row>
    <row r="127" spans="3:8" x14ac:dyDescent="0.25">
      <c r="C127" s="1"/>
      <c r="D127" s="1"/>
      <c r="E127" s="1">
        <f t="shared" si="3"/>
        <v>9</v>
      </c>
      <c r="F127" s="1"/>
      <c r="G127" s="1"/>
      <c r="H127" s="1"/>
    </row>
    <row r="128" spans="3:8" x14ac:dyDescent="0.25">
      <c r="C128" s="1"/>
      <c r="D128" s="1"/>
      <c r="E128" s="1">
        <f t="shared" si="3"/>
        <v>8.75</v>
      </c>
      <c r="F128" s="1"/>
      <c r="G128" s="1"/>
      <c r="H128" s="1"/>
    </row>
    <row r="129" spans="3:8" x14ac:dyDescent="0.25">
      <c r="C129" s="1"/>
      <c r="D129" s="1"/>
      <c r="E129" s="1">
        <f t="shared" si="3"/>
        <v>8.5</v>
      </c>
      <c r="F129" s="1"/>
      <c r="G129" s="1"/>
      <c r="H129" s="1"/>
    </row>
    <row r="130" spans="3:8" x14ac:dyDescent="0.25">
      <c r="C130" s="1"/>
      <c r="D130" s="1"/>
      <c r="E130" s="1">
        <f t="shared" si="3"/>
        <v>8.25</v>
      </c>
      <c r="F130" s="1"/>
      <c r="G130" s="1"/>
      <c r="H130" s="1"/>
    </row>
    <row r="131" spans="3:8" x14ac:dyDescent="0.25">
      <c r="C131" s="1"/>
      <c r="D131" s="1"/>
      <c r="E131" s="1">
        <f t="shared" si="3"/>
        <v>8</v>
      </c>
      <c r="F131" s="1"/>
      <c r="G131" s="1"/>
      <c r="H131" s="1"/>
    </row>
    <row r="132" spans="3:8" x14ac:dyDescent="0.25">
      <c r="C132" s="1"/>
      <c r="D132" s="1"/>
      <c r="E132" s="1">
        <f t="shared" si="3"/>
        <v>7.75</v>
      </c>
      <c r="F132" s="1"/>
      <c r="G132" s="1"/>
      <c r="H132" s="1"/>
    </row>
    <row r="133" spans="3:8" x14ac:dyDescent="0.25">
      <c r="C133" s="1"/>
      <c r="D133" s="1"/>
      <c r="E133" s="1">
        <f t="shared" ref="E133:E162" si="4">E132-0.25</f>
        <v>7.5</v>
      </c>
      <c r="F133" s="1"/>
      <c r="G133" s="1"/>
      <c r="H133" s="1"/>
    </row>
    <row r="134" spans="3:8" x14ac:dyDescent="0.25">
      <c r="C134" s="1"/>
      <c r="D134" s="1"/>
      <c r="E134" s="1">
        <f t="shared" si="4"/>
        <v>7.25</v>
      </c>
      <c r="F134" s="1"/>
      <c r="G134" s="1"/>
      <c r="H134" s="1"/>
    </row>
    <row r="135" spans="3:8" x14ac:dyDescent="0.25">
      <c r="C135" s="1"/>
      <c r="D135" s="1"/>
      <c r="E135" s="1">
        <f t="shared" si="4"/>
        <v>7</v>
      </c>
      <c r="F135" s="1"/>
      <c r="G135" s="1"/>
      <c r="H135" s="1"/>
    </row>
    <row r="136" spans="3:8" x14ac:dyDescent="0.25">
      <c r="C136" s="1"/>
      <c r="D136" s="1"/>
      <c r="E136" s="1">
        <f t="shared" si="4"/>
        <v>6.75</v>
      </c>
      <c r="F136" s="1"/>
      <c r="G136" s="1"/>
      <c r="H136" s="1"/>
    </row>
    <row r="137" spans="3:8" x14ac:dyDescent="0.25">
      <c r="C137" s="1"/>
      <c r="D137" s="1"/>
      <c r="E137" s="1">
        <f t="shared" si="4"/>
        <v>6.5</v>
      </c>
      <c r="F137" s="1"/>
      <c r="G137" s="1"/>
      <c r="H137" s="1"/>
    </row>
    <row r="138" spans="3:8" x14ac:dyDescent="0.25">
      <c r="C138" s="1"/>
      <c r="D138" s="1"/>
      <c r="E138" s="1">
        <f t="shared" si="4"/>
        <v>6.25</v>
      </c>
      <c r="F138" s="1"/>
      <c r="G138" s="1"/>
      <c r="H138" s="1"/>
    </row>
    <row r="139" spans="3:8" x14ac:dyDescent="0.25">
      <c r="C139" s="1"/>
      <c r="D139" s="1"/>
      <c r="E139" s="1">
        <f t="shared" si="4"/>
        <v>6</v>
      </c>
      <c r="F139" s="1"/>
      <c r="G139" s="1"/>
      <c r="H139" s="1"/>
    </row>
    <row r="140" spans="3:8" x14ac:dyDescent="0.25">
      <c r="C140" s="1"/>
      <c r="D140" s="1"/>
      <c r="E140" s="1">
        <f t="shared" si="4"/>
        <v>5.75</v>
      </c>
      <c r="F140" s="1"/>
      <c r="G140" s="1"/>
      <c r="H140" s="1"/>
    </row>
    <row r="141" spans="3:8" x14ac:dyDescent="0.25">
      <c r="C141" s="1"/>
      <c r="D141" s="1"/>
      <c r="E141" s="1">
        <f t="shared" si="4"/>
        <v>5.5</v>
      </c>
      <c r="F141" s="1"/>
      <c r="G141" s="1"/>
      <c r="H141" s="1"/>
    </row>
    <row r="142" spans="3:8" x14ac:dyDescent="0.25">
      <c r="C142" s="1"/>
      <c r="D142" s="1"/>
      <c r="E142" s="1">
        <f t="shared" si="4"/>
        <v>5.25</v>
      </c>
      <c r="F142" s="1"/>
      <c r="G142" s="1"/>
      <c r="H142" s="1"/>
    </row>
    <row r="143" spans="3:8" x14ac:dyDescent="0.25">
      <c r="C143" s="1"/>
      <c r="D143" s="1"/>
      <c r="E143" s="1">
        <f t="shared" si="4"/>
        <v>5</v>
      </c>
      <c r="F143" s="1"/>
      <c r="G143" s="1"/>
      <c r="H143" s="1"/>
    </row>
    <row r="144" spans="3:8" x14ac:dyDescent="0.25">
      <c r="C144" s="1"/>
      <c r="D144" s="1"/>
      <c r="E144" s="1">
        <f t="shared" si="4"/>
        <v>4.75</v>
      </c>
      <c r="F144" s="1"/>
      <c r="G144" s="1"/>
      <c r="H144" s="1"/>
    </row>
    <row r="145" spans="3:8" x14ac:dyDescent="0.25">
      <c r="C145" s="1"/>
      <c r="D145" s="1"/>
      <c r="E145" s="1">
        <f t="shared" si="4"/>
        <v>4.5</v>
      </c>
      <c r="F145" s="1"/>
      <c r="G145" s="1"/>
      <c r="H145" s="1"/>
    </row>
    <row r="146" spans="3:8" x14ac:dyDescent="0.25">
      <c r="C146" s="1"/>
      <c r="D146" s="1"/>
      <c r="E146" s="1">
        <f t="shared" si="4"/>
        <v>4.25</v>
      </c>
      <c r="F146" s="1"/>
      <c r="G146" s="1"/>
      <c r="H146" s="1"/>
    </row>
    <row r="147" spans="3:8" x14ac:dyDescent="0.25">
      <c r="C147" s="1"/>
      <c r="D147" s="1"/>
      <c r="E147" s="1">
        <f t="shared" si="4"/>
        <v>4</v>
      </c>
      <c r="F147" s="1"/>
      <c r="G147" s="1"/>
      <c r="H147" s="1"/>
    </row>
    <row r="148" spans="3:8" x14ac:dyDescent="0.25">
      <c r="C148" s="1"/>
      <c r="D148" s="1"/>
      <c r="E148" s="1">
        <f t="shared" si="4"/>
        <v>3.75</v>
      </c>
      <c r="F148" s="1"/>
      <c r="G148" s="1"/>
      <c r="H148" s="1"/>
    </row>
    <row r="149" spans="3:8" x14ac:dyDescent="0.25">
      <c r="C149" s="1"/>
      <c r="D149" s="1"/>
      <c r="E149" s="1">
        <f t="shared" si="4"/>
        <v>3.5</v>
      </c>
      <c r="F149" s="1"/>
      <c r="G149" s="1"/>
      <c r="H149" s="1"/>
    </row>
    <row r="150" spans="3:8" x14ac:dyDescent="0.25">
      <c r="C150" s="1"/>
      <c r="D150" s="1"/>
      <c r="E150" s="1">
        <f t="shared" si="4"/>
        <v>3.25</v>
      </c>
      <c r="F150" s="1"/>
      <c r="G150" s="1"/>
      <c r="H150" s="1"/>
    </row>
    <row r="151" spans="3:8" x14ac:dyDescent="0.25">
      <c r="C151" s="1"/>
      <c r="D151" s="1"/>
      <c r="E151" s="1">
        <f t="shared" si="4"/>
        <v>3</v>
      </c>
      <c r="F151" s="1"/>
      <c r="G151" s="1"/>
      <c r="H151" s="1"/>
    </row>
    <row r="152" spans="3:8" x14ac:dyDescent="0.25">
      <c r="C152" s="1"/>
      <c r="D152" s="1"/>
      <c r="E152" s="1">
        <f t="shared" si="4"/>
        <v>2.75</v>
      </c>
      <c r="F152" s="1"/>
      <c r="G152" s="1"/>
      <c r="H152" s="1"/>
    </row>
    <row r="153" spans="3:8" x14ac:dyDescent="0.25">
      <c r="C153" s="1"/>
      <c r="D153" s="1"/>
      <c r="E153" s="1">
        <f t="shared" si="4"/>
        <v>2.5</v>
      </c>
      <c r="F153" s="1"/>
      <c r="G153" s="1"/>
      <c r="H153" s="1"/>
    </row>
    <row r="154" spans="3:8" x14ac:dyDescent="0.25">
      <c r="C154" s="1"/>
      <c r="D154" s="1"/>
      <c r="E154" s="1">
        <f t="shared" si="4"/>
        <v>2.25</v>
      </c>
      <c r="F154" s="1"/>
      <c r="G154" s="1"/>
      <c r="H154" s="1"/>
    </row>
    <row r="155" spans="3:8" x14ac:dyDescent="0.25">
      <c r="C155" s="1"/>
      <c r="D155" s="1"/>
      <c r="E155" s="1">
        <f t="shared" si="4"/>
        <v>2</v>
      </c>
      <c r="F155" s="1"/>
      <c r="G155" s="1"/>
      <c r="H155" s="1"/>
    </row>
    <row r="156" spans="3:8" x14ac:dyDescent="0.25">
      <c r="C156" s="1"/>
      <c r="D156" s="1"/>
      <c r="E156" s="1">
        <f t="shared" si="4"/>
        <v>1.75</v>
      </c>
      <c r="F156" s="1"/>
      <c r="G156" s="1"/>
      <c r="H156" s="1"/>
    </row>
    <row r="157" spans="3:8" x14ac:dyDescent="0.25">
      <c r="C157" s="1"/>
      <c r="D157" s="1"/>
      <c r="E157" s="1">
        <f t="shared" si="4"/>
        <v>1.5</v>
      </c>
      <c r="F157" s="1"/>
      <c r="G157" s="1"/>
      <c r="H157" s="1"/>
    </row>
    <row r="158" spans="3:8" x14ac:dyDescent="0.25">
      <c r="C158" s="1"/>
      <c r="D158" s="1"/>
      <c r="E158" s="1">
        <f t="shared" si="4"/>
        <v>1.25</v>
      </c>
      <c r="F158" s="1"/>
      <c r="G158" s="1"/>
      <c r="H158" s="1"/>
    </row>
    <row r="159" spans="3:8" x14ac:dyDescent="0.25">
      <c r="C159" s="1"/>
      <c r="D159" s="1"/>
      <c r="E159" s="1">
        <f t="shared" si="4"/>
        <v>1</v>
      </c>
      <c r="F159" s="1"/>
      <c r="G159" s="1"/>
      <c r="H159" s="1"/>
    </row>
    <row r="160" spans="3:8" x14ac:dyDescent="0.25">
      <c r="C160" s="1"/>
      <c r="D160" s="1"/>
      <c r="E160" s="1">
        <f t="shared" si="4"/>
        <v>0.75</v>
      </c>
      <c r="F160" s="1"/>
      <c r="G160" s="1"/>
      <c r="H160" s="1"/>
    </row>
    <row r="161" spans="3:8" x14ac:dyDescent="0.25">
      <c r="C161" s="1"/>
      <c r="D161" s="1"/>
      <c r="E161" s="1">
        <f t="shared" si="4"/>
        <v>0.5</v>
      </c>
      <c r="F161" s="1"/>
      <c r="G161" s="1"/>
      <c r="H161" s="1"/>
    </row>
    <row r="162" spans="3:8" x14ac:dyDescent="0.25">
      <c r="C162" s="1"/>
      <c r="D162" s="1"/>
      <c r="E162" s="1">
        <f t="shared" si="4"/>
        <v>0.25</v>
      </c>
      <c r="F162" s="1"/>
      <c r="G162" s="1"/>
      <c r="H162" s="1"/>
    </row>
    <row r="163" spans="3:8" x14ac:dyDescent="0.25">
      <c r="C163" s="1"/>
      <c r="D163" s="1"/>
      <c r="E163" s="1"/>
      <c r="F163" s="1"/>
      <c r="G163" s="1"/>
      <c r="H163" s="1"/>
    </row>
    <row r="164" spans="3:8" x14ac:dyDescent="0.25">
      <c r="C164" s="1"/>
      <c r="D164" s="1"/>
      <c r="E164" s="1"/>
      <c r="F164" s="1"/>
      <c r="G164" s="1"/>
      <c r="H164" s="1"/>
    </row>
    <row r="165" spans="3:8" x14ac:dyDescent="0.25">
      <c r="C165" s="1"/>
      <c r="D165" s="1"/>
      <c r="E165" s="1"/>
      <c r="F165" s="1"/>
      <c r="G165" s="1"/>
      <c r="H165" s="1"/>
    </row>
    <row r="166" spans="3:8" x14ac:dyDescent="0.25">
      <c r="F166" s="1"/>
      <c r="G166" s="1"/>
    </row>
    <row r="167" spans="3:8" x14ac:dyDescent="0.25">
      <c r="G167" s="1"/>
    </row>
  </sheetData>
  <sortState xmlns:xlrd2="http://schemas.microsoft.com/office/spreadsheetml/2017/richdata2" ref="F5:F13">
    <sortCondition ref="F5:F13"/>
  </sortState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Timesheet</vt:lpstr>
      <vt:lpstr>Lookup</vt:lpstr>
      <vt:lpstr>FTE</vt:lpstr>
      <vt:lpstr>MONTHS</vt:lpstr>
      <vt:lpstr>PERSONNEL</vt:lpstr>
      <vt:lpstr>WORK_PATTERN</vt:lpstr>
      <vt:lpstr>WORKING_HOURS</vt:lpstr>
      <vt:lpstr>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MacFarlane</dc:creator>
  <cp:lastModifiedBy>William Slater (Staff)</cp:lastModifiedBy>
  <dcterms:created xsi:type="dcterms:W3CDTF">2023-03-15T10:24:51Z</dcterms:created>
  <dcterms:modified xsi:type="dcterms:W3CDTF">2025-02-27T14:26:52Z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d69475-dc53-4b44-b203-19b3bb295a90_Enabled">
    <vt:lpwstr>true</vt:lpwstr>
  </property>
  <property fmtid="{D5CDD505-2E9C-101B-9397-08002B2CF9AE}" pid="3" name="MSIP_Label_b4d69475-dc53-4b44-b203-19b3bb295a90_SetDate">
    <vt:lpwstr>2025-02-20T09:20:03Z</vt:lpwstr>
  </property>
  <property fmtid="{D5CDD505-2E9C-101B-9397-08002B2CF9AE}" pid="4" name="MSIP_Label_b4d69475-dc53-4b44-b203-19b3bb295a90_Method">
    <vt:lpwstr>Privileged</vt:lpwstr>
  </property>
  <property fmtid="{D5CDD505-2E9C-101B-9397-08002B2CF9AE}" pid="5" name="MSIP_Label_b4d69475-dc53-4b44-b203-19b3bb295a90_Name">
    <vt:lpwstr>Open</vt:lpwstr>
  </property>
  <property fmtid="{D5CDD505-2E9C-101B-9397-08002B2CF9AE}" pid="6" name="MSIP_Label_b4d69475-dc53-4b44-b203-19b3bb295a90_SiteId">
    <vt:lpwstr>ae323139-093a-4d2a-81a6-5d334bcd9019</vt:lpwstr>
  </property>
  <property fmtid="{D5CDD505-2E9C-101B-9397-08002B2CF9AE}" pid="7" name="MSIP_Label_b4d69475-dc53-4b44-b203-19b3bb295a90_ActionId">
    <vt:lpwstr>69f82852-491b-490b-87be-c67b05f04e75</vt:lpwstr>
  </property>
  <property fmtid="{D5CDD505-2E9C-101B-9397-08002B2CF9AE}" pid="8" name="MSIP_Label_b4d69475-dc53-4b44-b203-19b3bb295a90_ContentBits">
    <vt:lpwstr>0</vt:lpwstr>
  </property>
  <property fmtid="{D5CDD505-2E9C-101B-9397-08002B2CF9AE}" pid="9" name="MSIP_Label_b4d69475-dc53-4b44-b203-19b3bb295a90_Tag">
    <vt:lpwstr>10, 0, 1, 1</vt:lpwstr>
  </property>
</Properties>
</file>